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c5213e05132806a/Projekti Poziv/3. JAVNI POZIV EKSRP objava in dokumentacija/"/>
    </mc:Choice>
  </mc:AlternateContent>
  <xr:revisionPtr revIDLastSave="131" documentId="8_{046FF0BA-D986-4E08-B8AB-A6C1A0987CBC}" xr6:coauthVersionLast="47" xr6:coauthVersionMax="47" xr10:uidLastSave="{A769A807-7EBE-46D4-83CF-F893F6954266}"/>
  <bookViews>
    <workbookView xWindow="-108" yWindow="-108" windowWidth="23256" windowHeight="12456" tabRatio="847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  <sheet name="PAVŠAL" sheetId="17" r:id="rId7"/>
  </sheets>
  <definedNames>
    <definedName name="_xlnm._FilterDatabase" localSheetId="1" hidden="1">'2. FINANČNI NAČRT'!$B$6:$L$42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NAČRT'!$A$1:$Q$57</definedName>
    <definedName name="_xlnm.Print_Titles" localSheetId="1">'2. FINANČNI NAČRT'!$5:$6</definedName>
  </definedNames>
  <calcPr calcId="191029"/>
  <pivotCaches>
    <pivotCache cacheId="8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17" l="1"/>
  <c r="L7" i="17"/>
  <c r="M7" i="17" s="1"/>
  <c r="L8" i="17"/>
  <c r="L9" i="17"/>
  <c r="M9" i="17" s="1"/>
  <c r="L10" i="17"/>
  <c r="M10" i="17" s="1"/>
  <c r="L11" i="17"/>
  <c r="L12" i="17"/>
  <c r="L13" i="17"/>
  <c r="M13" i="17" s="1"/>
  <c r="L14" i="17"/>
  <c r="L15" i="17"/>
  <c r="M15" i="17" s="1"/>
  <c r="L16" i="17"/>
  <c r="L17" i="17"/>
  <c r="M17" i="17" s="1"/>
  <c r="L18" i="17"/>
  <c r="L19" i="17"/>
  <c r="L20" i="17"/>
  <c r="L21" i="17"/>
  <c r="L22" i="17"/>
  <c r="M22" i="17" s="1"/>
  <c r="L23" i="17"/>
  <c r="L24" i="17"/>
  <c r="L25" i="17"/>
  <c r="M25" i="17" s="1"/>
  <c r="L26" i="17"/>
  <c r="L27" i="17"/>
  <c r="L28" i="17"/>
  <c r="L29" i="17"/>
  <c r="M29" i="17" s="1"/>
  <c r="L30" i="17"/>
  <c r="M30" i="17" s="1"/>
  <c r="L31" i="17"/>
  <c r="M31" i="17" s="1"/>
  <c r="L32" i="17"/>
  <c r="L33" i="17"/>
  <c r="M33" i="17" s="1"/>
  <c r="L34" i="17"/>
  <c r="L35" i="17"/>
  <c r="L36" i="17"/>
  <c r="M6" i="17"/>
  <c r="M8" i="17"/>
  <c r="M11" i="17"/>
  <c r="M12" i="17"/>
  <c r="M14" i="17"/>
  <c r="M16" i="17"/>
  <c r="M18" i="17"/>
  <c r="M19" i="17"/>
  <c r="M20" i="17"/>
  <c r="M24" i="17"/>
  <c r="M26" i="17"/>
  <c r="M27" i="17"/>
  <c r="M28" i="17"/>
  <c r="M32" i="17"/>
  <c r="M34" i="17"/>
  <c r="M35" i="17"/>
  <c r="M36" i="17"/>
  <c r="J38" i="17"/>
  <c r="J39" i="17"/>
  <c r="I6" i="17"/>
  <c r="I7" i="17"/>
  <c r="I8" i="17"/>
  <c r="I9" i="17"/>
  <c r="I10" i="17"/>
  <c r="I11" i="17"/>
  <c r="I12" i="17"/>
  <c r="I13" i="17"/>
  <c r="I14" i="17"/>
  <c r="I15" i="17"/>
  <c r="I16" i="17"/>
  <c r="I17" i="17"/>
  <c r="I18" i="17"/>
  <c r="I19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5" i="17"/>
  <c r="M23" i="17" l="1"/>
  <c r="L5" i="17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7" i="1" a="1"/>
  <c r="H7" i="1" s="1"/>
  <c r="O41" i="1"/>
  <c r="N41" i="1"/>
  <c r="M41" i="1"/>
  <c r="L41" i="1"/>
  <c r="J40" i="1"/>
  <c r="J41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7" i="1"/>
  <c r="O7" i="1" s="1"/>
  <c r="L7" i="1"/>
  <c r="M5" i="17" l="1"/>
  <c r="M38" i="17" s="1"/>
  <c r="L38" i="17"/>
  <c r="L39" i="17"/>
  <c r="M21" i="17"/>
  <c r="M39" i="17" s="1"/>
  <c r="J40" i="17"/>
  <c r="I39" i="17"/>
  <c r="I38" i="17"/>
  <c r="I40" i="17" s="1"/>
  <c r="O40" i="1"/>
  <c r="N40" i="1"/>
  <c r="P41" i="1"/>
  <c r="P7" i="1"/>
  <c r="M40" i="17" l="1"/>
  <c r="L40" i="17"/>
  <c r="I8" i="1"/>
  <c r="N42" i="1" l="1"/>
  <c r="L23" i="1"/>
  <c r="P23" i="1" s="1"/>
  <c r="I23" i="1"/>
  <c r="M23" i="1" l="1"/>
  <c r="L8" i="1"/>
  <c r="P8" i="1" s="1"/>
  <c r="I9" i="1"/>
  <c r="L9" i="1"/>
  <c r="P9" i="1" s="1"/>
  <c r="I10" i="1"/>
  <c r="L10" i="1"/>
  <c r="I11" i="1"/>
  <c r="L11" i="1"/>
  <c r="P11" i="1" s="1"/>
  <c r="I12" i="1"/>
  <c r="L12" i="1"/>
  <c r="P12" i="1" s="1"/>
  <c r="I13" i="1"/>
  <c r="L13" i="1"/>
  <c r="P13" i="1" s="1"/>
  <c r="I14" i="1"/>
  <c r="L14" i="1"/>
  <c r="P14" i="1" s="1"/>
  <c r="I15" i="1"/>
  <c r="L15" i="1"/>
  <c r="P15" i="1" s="1"/>
  <c r="I16" i="1"/>
  <c r="L16" i="1"/>
  <c r="P16" i="1" s="1"/>
  <c r="I17" i="1"/>
  <c r="L17" i="1"/>
  <c r="P17" i="1" s="1"/>
  <c r="I18" i="1"/>
  <c r="L18" i="1"/>
  <c r="P18" i="1" s="1"/>
  <c r="I19" i="1"/>
  <c r="L19" i="1"/>
  <c r="P19" i="1" s="1"/>
  <c r="I20" i="1"/>
  <c r="L20" i="1"/>
  <c r="P20" i="1" s="1"/>
  <c r="I21" i="1"/>
  <c r="L21" i="1"/>
  <c r="P21" i="1" s="1"/>
  <c r="I22" i="1"/>
  <c r="L22" i="1"/>
  <c r="P22" i="1" s="1"/>
  <c r="I24" i="1"/>
  <c r="L24" i="1"/>
  <c r="P24" i="1" s="1"/>
  <c r="I25" i="1"/>
  <c r="L25" i="1"/>
  <c r="P25" i="1" s="1"/>
  <c r="I26" i="1"/>
  <c r="L26" i="1"/>
  <c r="P26" i="1" s="1"/>
  <c r="I27" i="1"/>
  <c r="L27" i="1"/>
  <c r="P27" i="1" s="1"/>
  <c r="I28" i="1"/>
  <c r="L28" i="1"/>
  <c r="P28" i="1" s="1"/>
  <c r="I29" i="1"/>
  <c r="L29" i="1"/>
  <c r="P29" i="1" s="1"/>
  <c r="I30" i="1"/>
  <c r="L30" i="1"/>
  <c r="P30" i="1" s="1"/>
  <c r="I31" i="1"/>
  <c r="L31" i="1"/>
  <c r="P31" i="1" s="1"/>
  <c r="I32" i="1"/>
  <c r="L32" i="1"/>
  <c r="P32" i="1" s="1"/>
  <c r="I33" i="1"/>
  <c r="L33" i="1"/>
  <c r="P33" i="1" s="1"/>
  <c r="I34" i="1"/>
  <c r="L34" i="1"/>
  <c r="P34" i="1" s="1"/>
  <c r="I35" i="1"/>
  <c r="L35" i="1"/>
  <c r="P35" i="1" s="1"/>
  <c r="I36" i="1"/>
  <c r="L36" i="1"/>
  <c r="P36" i="1" s="1"/>
  <c r="I37" i="1"/>
  <c r="L37" i="1"/>
  <c r="P37" i="1" s="1"/>
  <c r="I38" i="1"/>
  <c r="L38" i="1"/>
  <c r="P38" i="1" s="1"/>
  <c r="I7" i="1"/>
  <c r="P10" i="1" l="1"/>
  <c r="P40" i="1" s="1"/>
  <c r="L40" i="1"/>
  <c r="M7" i="1"/>
  <c r="I40" i="1"/>
  <c r="I42" i="1" s="1"/>
  <c r="M33" i="1"/>
  <c r="M25" i="1"/>
  <c r="M16" i="1"/>
  <c r="M11" i="1"/>
  <c r="M32" i="1"/>
  <c r="M21" i="1"/>
  <c r="M37" i="1"/>
  <c r="M24" i="1"/>
  <c r="M14" i="1"/>
  <c r="M13" i="1"/>
  <c r="M10" i="1"/>
  <c r="M15" i="1"/>
  <c r="M22" i="1"/>
  <c r="M38" i="1"/>
  <c r="M12" i="1"/>
  <c r="M36" i="1"/>
  <c r="M35" i="1"/>
  <c r="M31" i="1"/>
  <c r="M30" i="1"/>
  <c r="M20" i="1"/>
  <c r="M19" i="1"/>
  <c r="M18" i="1"/>
  <c r="M34" i="1"/>
  <c r="M26" i="1"/>
  <c r="M17" i="1"/>
  <c r="M9" i="1"/>
  <c r="M29" i="1"/>
  <c r="M28" i="1"/>
  <c r="M27" i="1"/>
  <c r="M8" i="1"/>
  <c r="I41" i="1"/>
  <c r="M40" i="1" l="1"/>
  <c r="P42" i="1"/>
  <c r="J42" i="1" l="1"/>
  <c r="L42" i="1" l="1"/>
  <c r="M4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operacije (Poglavje 2).
Primer:
VP Kolo d.o.o.
P1 Novak Janez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v aplikaciji
Izberete lahko med predlaganimi aktivnostmii. Akrivnosti ločite po partnerjih.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<sst xmlns="http://schemas.openxmlformats.org/spreadsheetml/2006/main" count="322" uniqueCount="88">
  <si>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</si>
  <si>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</si>
  <si>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</si>
  <si>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</si>
  <si>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</si>
  <si>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</si>
  <si>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</si>
  <si>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</si>
  <si>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</si>
  <si>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</si>
  <si>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</si>
  <si>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</si>
  <si>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</si>
  <si>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</si>
  <si>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</si>
  <si>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ura</t>
  </si>
  <si>
    <t>(prazno)</t>
  </si>
  <si>
    <t>Skupna vsota</t>
  </si>
  <si>
    <t>(Vse)</t>
  </si>
  <si>
    <t>/</t>
  </si>
  <si>
    <t>Tabela 5: DDV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</si>
  <si>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</si>
  <si>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</si>
  <si>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</si>
  <si>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</si>
  <si>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</si>
  <si>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</si>
  <si>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</si>
  <si>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</si>
  <si>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</si>
  <si>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Tabela 2: Naziv aktivnosti (kratek opis- največ 30 zankov)</t>
  </si>
  <si>
    <t>Delež sofinanciranja (%)</t>
  </si>
  <si>
    <t>Znesek sofinanciranja (€)</t>
  </si>
  <si>
    <t>Lastna sredstva (€)</t>
  </si>
  <si>
    <t>Vsota od Znesek sofinanciranja (€)</t>
  </si>
  <si>
    <t>Vsota od Lastna sredstva (€)</t>
  </si>
  <si>
    <t>Opis stroška</t>
  </si>
  <si>
    <r>
      <t>V stolpcih 2 - " Naziv aktivnosti", 3 -  "Nosilec stroška", 4 - Kategorija stroška" in  6 - "Enota" se nahajajo spustni seznami. Kliknite npr. celico B14, prikaže se puščica na katero kliknete in se odpre spustni seznam. V primeru spremembe opisa aktivnosti ali spremembe v partnerstvu morate ponoviti postopek vpisa na prvem listu (PODATKI-Navodila).</t>
    </r>
    <r>
      <rPr>
        <b/>
        <sz val="14"/>
        <color rgb="FFFF0000"/>
        <rFont val="Calibri"/>
        <family val="2"/>
        <charset val="238"/>
        <scheme val="minor"/>
      </rPr>
      <t/>
    </r>
  </si>
  <si>
    <t xml:space="preserve">Upravičen strošek (€) </t>
  </si>
  <si>
    <t>SKUPAJ PROJEKT</t>
  </si>
  <si>
    <t>Vodenje in koordinacija</t>
  </si>
  <si>
    <t>Strokovna in tehnična pomoč</t>
  </si>
  <si>
    <t>Izvajanje neindustrijske dejavnosti</t>
  </si>
  <si>
    <t>Prostovoljsko delo - vsebinsko</t>
  </si>
  <si>
    <t>Prostovoljsko delo - drugo</t>
  </si>
  <si>
    <t>Cena na enoto)</t>
  </si>
  <si>
    <t xml:space="preserve">Skupna vrednost </t>
  </si>
  <si>
    <t>Pavšal (40 %)</t>
  </si>
  <si>
    <t>Znesek sofinanciranja pavšal (€)</t>
  </si>
  <si>
    <t>Začetek projekta:</t>
  </si>
  <si>
    <t>Akronim projekta:</t>
  </si>
  <si>
    <t>Zaključek projekta:</t>
  </si>
  <si>
    <t>Ime in priimek:
podpis 
žig nosilca projekta (vodilnega partnerja)</t>
  </si>
  <si>
    <t>1. Posameznik, ki je razporejen oz. zaposlen na delo na projektu lahko uveljavlja največ  1.720 delovnih ur na leto;</t>
  </si>
  <si>
    <t>Celice obarvane rumeno vsebujejo formule in se izpolnijo avtomatsko. Ne spreminjajte torej vsebine stolpcev 6, 8-9, 11-12 in 14-19</t>
  </si>
  <si>
    <t>Vsota od Pavšal (40 %)</t>
  </si>
  <si>
    <t>Vsota od Znesek sofinanciranja pavšal (€)</t>
  </si>
  <si>
    <t>Prostovoljsko delo - organizacijsko</t>
  </si>
  <si>
    <t>SKUPAJ znesek sofinanciranja</t>
  </si>
  <si>
    <t>PROJEKT NEINVESTICIJSKE NARAVE - SOFINANCIRAN IZ EKSRP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</si>
  <si>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1.</t>
    </r>
    <r>
      <rPr>
        <b/>
        <sz val="11"/>
        <rFont val="Arial CE"/>
        <charset val="238"/>
      </rPr>
      <t xml:space="preserve">
</t>
    </r>
  </si>
  <si>
    <t>V kolikor potrebujete dodatne vrstice, jih vstavljajte PRED zadnjo vrstico v posamezni fazi (za FAZO 1 to pomeni, da vstavljate nove vrstice v območju vrstice 13 do vrstice 25). Le tako se bodo podatki seštevali avtomatsko. Bodite pozorni, da pri kopiranju ohranite že vpisane formule (jih ne spreminjate). V stolpec 1 obvezno tudi vpišite ali gre za FAZO 1 ali FAZO 2. Vse zneske vpisujte do dve decimalki natančno.</t>
  </si>
  <si>
    <t>Delo kmeta</t>
  </si>
  <si>
    <t xml:space="preserve">P1- </t>
  </si>
  <si>
    <t>VP-</t>
  </si>
  <si>
    <t>Stroški nakupa nepremičnin</t>
  </si>
  <si>
    <t>Stroški gradnje nepremičnin</t>
  </si>
  <si>
    <t>Stroški opreme in drugih opredmetenih sredstev</t>
  </si>
  <si>
    <t>Stroški nakupa kmetijske mehanizacije</t>
  </si>
  <si>
    <t>Stroški neopredmetenih sredstev</t>
  </si>
  <si>
    <t>Stroški storitev zunanjih izvajalcev (vključno s komuniciranjem)</t>
  </si>
  <si>
    <t>Stroški nakupa zemljišč</t>
  </si>
  <si>
    <t>kos</t>
  </si>
  <si>
    <t>km</t>
  </si>
  <si>
    <r>
      <t>m</t>
    </r>
    <r>
      <rPr>
        <vertAlign val="superscript"/>
        <sz val="10"/>
        <rFont val="Arial CE"/>
        <charset val="238"/>
      </rPr>
      <t>2</t>
    </r>
  </si>
  <si>
    <t>komplet</t>
  </si>
  <si>
    <t>ha</t>
  </si>
  <si>
    <t>število</t>
  </si>
  <si>
    <t>drugo (pojasnilo v opombah)</t>
  </si>
  <si>
    <t>Cena (na enoto)</t>
  </si>
  <si>
    <t>Vsebinski opis stroška</t>
  </si>
  <si>
    <t>VSEBINSKA IN FINAČNA OPREDELITEV PAVŠALA</t>
  </si>
  <si>
    <t xml:space="preserve">A1 -VODENJE IN KOORDINACIJA </t>
  </si>
  <si>
    <t>A3 - PROMOCIJA ( promocija na socialnih omrežjih, TV prispevki, udeležba na sejmih, dan odprtih vrat )</t>
  </si>
  <si>
    <t>A3 - NADGRADNJA ALI RAZVOJ PROGRAMA/PRODUKTA (produkt, program, inovacije, storitev, objektov</t>
  </si>
  <si>
    <t>A4 - ORGANIZACIJA AKTIVNOSTI (svetovanja, usposabljanja, izobraževanja, delavnice, dogodki, razstave)</t>
  </si>
  <si>
    <t>A5 - NALOŽBE (v nepremičnine)</t>
  </si>
  <si>
    <t>A6 - NAKUP OPREME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</si>
</sst>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6" x14ac:knownFonts="1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4"/>
      <color rgb="FFFF0000"/>
      <name val="Calibri"/>
      <family val="2"/>
      <charset val="238"/>
      <scheme val="minor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Arial CE"/>
      <charset val="238"/>
    </font>
    <font>
      <vertAlign val="superscript"/>
      <sz val="10"/>
      <name val="Arial CE"/>
      <charset val="238"/>
    </font>
  </fonts>
  <fills count="1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152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5" fillId="0" borderId="0" xfId="0" applyFont="1"/>
    <xf numFmtId="9" fontId="0" fillId="0" borderId="0" xfId="0" applyNumberFormat="1"/>
    <xf numFmtId="10" fontId="0" fillId="0" borderId="0" xfId="0" applyNumberFormat="1"/>
    <xf numFmtId="0" fontId="11" fillId="8" borderId="0" xfId="0" applyFont="1" applyFill="1" applyAlignment="1">
      <alignment wrapText="1"/>
    </xf>
    <xf numFmtId="0" fontId="11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8" fillId="0" borderId="0" xfId="0" applyFont="1"/>
    <xf numFmtId="0" fontId="11" fillId="0" borderId="0" xfId="0" applyFont="1"/>
    <xf numFmtId="0" fontId="11" fillId="0" borderId="1" xfId="0" applyFont="1" applyBorder="1" applyAlignment="1">
      <alignment horizontal="center"/>
    </xf>
    <xf numFmtId="4" fontId="22" fillId="2" borderId="7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 wrapText="1"/>
    </xf>
    <xf numFmtId="4" fontId="22" fillId="12" borderId="7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2" fillId="2" borderId="22" xfId="0" applyFont="1" applyFill="1" applyBorder="1" applyAlignment="1">
      <alignment horizontal="center" vertical="center" wrapText="1"/>
    </xf>
    <xf numFmtId="4" fontId="22" fillId="2" borderId="27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6" fillId="0" borderId="27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8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13" borderId="0" xfId="0" applyFont="1" applyFill="1" applyAlignment="1">
      <alignment horizontal="left" vertical="center" wrapText="1"/>
    </xf>
    <xf numFmtId="0" fontId="24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4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22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1" fontId="5" fillId="11" borderId="4" xfId="0" applyNumberFormat="1" applyFont="1" applyFill="1" applyBorder="1" applyAlignment="1">
      <alignment horizontal="center" vertical="center" wrapText="1"/>
    </xf>
    <xf numFmtId="4" fontId="5" fillId="6" borderId="17" xfId="0" applyNumberFormat="1" applyFont="1" applyFill="1" applyBorder="1" applyAlignment="1">
      <alignment vertical="center" wrapText="1"/>
    </xf>
    <xf numFmtId="1" fontId="5" fillId="6" borderId="17" xfId="0" applyNumberFormat="1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5" borderId="24" xfId="0" applyNumberFormat="1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7" fillId="16" borderId="24" xfId="0" applyNumberFormat="1" applyFont="1" applyFill="1" applyBorder="1" applyAlignment="1">
      <alignment vertical="center" wrapText="1"/>
    </xf>
    <xf numFmtId="4" fontId="23" fillId="2" borderId="5" xfId="0" applyNumberFormat="1" applyFont="1" applyFill="1" applyBorder="1" applyAlignment="1">
      <alignment horizontal="center" vertical="center" wrapText="1"/>
    </xf>
    <xf numFmtId="2" fontId="6" fillId="3" borderId="4" xfId="0" applyNumberFormat="1" applyFont="1" applyFill="1" applyBorder="1" applyAlignment="1">
      <alignment vertical="center" wrapText="1"/>
    </xf>
    <xf numFmtId="2" fontId="6" fillId="3" borderId="14" xfId="0" applyNumberFormat="1" applyFont="1" applyFill="1" applyBorder="1" applyAlignment="1">
      <alignment vertical="center" wrapText="1"/>
    </xf>
    <xf numFmtId="2" fontId="6" fillId="3" borderId="4" xfId="0" applyNumberFormat="1" applyFont="1" applyFill="1" applyBorder="1" applyAlignment="1">
      <alignment horizontal="center" vertical="center" wrapText="1"/>
    </xf>
    <xf numFmtId="2" fontId="6" fillId="3" borderId="14" xfId="0" applyNumberFormat="1" applyFont="1" applyFill="1" applyBorder="1" applyAlignment="1">
      <alignment horizontal="center" vertical="center" wrapText="1"/>
    </xf>
    <xf numFmtId="2" fontId="6" fillId="8" borderId="4" xfId="0" applyNumberFormat="1" applyFont="1" applyFill="1" applyBorder="1" applyAlignment="1">
      <alignment horizontal="center" vertical="center" wrapText="1"/>
    </xf>
    <xf numFmtId="2" fontId="6" fillId="8" borderId="4" xfId="0" applyNumberFormat="1" applyFont="1" applyFill="1" applyBorder="1" applyAlignment="1">
      <alignment vertical="center" wrapText="1"/>
    </xf>
    <xf numFmtId="2" fontId="6" fillId="8" borderId="14" xfId="0" applyNumberFormat="1" applyFont="1" applyFill="1" applyBorder="1" applyAlignment="1">
      <alignment vertical="center" wrapText="1"/>
    </xf>
    <xf numFmtId="0" fontId="6" fillId="8" borderId="7" xfId="0" applyFont="1" applyFill="1" applyBorder="1" applyAlignment="1">
      <alignment vertical="center" wrapText="1"/>
    </xf>
    <xf numFmtId="4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2" fontId="6" fillId="0" borderId="7" xfId="0" applyNumberFormat="1" applyFont="1" applyBorder="1" applyAlignment="1">
      <alignment vertical="center" wrapText="1"/>
    </xf>
    <xf numFmtId="2" fontId="6" fillId="8" borderId="7" xfId="0" applyNumberFormat="1" applyFont="1" applyFill="1" applyBorder="1" applyAlignment="1">
      <alignment horizontal="center" vertical="center" wrapText="1"/>
    </xf>
    <xf numFmtId="2" fontId="6" fillId="8" borderId="7" xfId="0" applyNumberFormat="1" applyFont="1" applyFill="1" applyBorder="1" applyAlignment="1">
      <alignment vertical="center" wrapText="1"/>
    </xf>
    <xf numFmtId="2" fontId="6" fillId="3" borderId="7" xfId="1" applyNumberFormat="1" applyFont="1" applyFill="1" applyBorder="1" applyAlignment="1">
      <alignment vertical="center" wrapText="1"/>
    </xf>
    <xf numFmtId="0" fontId="6" fillId="8" borderId="14" xfId="0" applyFont="1" applyFill="1" applyBorder="1" applyAlignment="1">
      <alignment vertical="center" wrapText="1"/>
    </xf>
    <xf numFmtId="2" fontId="6" fillId="8" borderId="14" xfId="0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7" fillId="4" borderId="15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4" borderId="16" xfId="0" applyFont="1" applyFill="1" applyBorder="1" applyAlignment="1">
      <alignment horizontal="left" vertical="top" wrapText="1"/>
    </xf>
    <xf numFmtId="0" fontId="2" fillId="14" borderId="17" xfId="0" applyFont="1" applyFill="1" applyBorder="1" applyAlignment="1">
      <alignment horizontal="left" vertical="top" wrapText="1"/>
    </xf>
    <xf numFmtId="0" fontId="2" fillId="14" borderId="26" xfId="0" applyFont="1" applyFill="1" applyBorder="1" applyAlignment="1">
      <alignment horizontal="left" vertical="top" wrapText="1"/>
    </xf>
    <xf numFmtId="0" fontId="2" fillId="14" borderId="8" xfId="0" applyFont="1" applyFill="1" applyBorder="1" applyAlignment="1">
      <alignment horizontal="left" vertical="top" wrapText="1"/>
    </xf>
    <xf numFmtId="4" fontId="2" fillId="14" borderId="30" xfId="0" applyNumberFormat="1" applyFont="1" applyFill="1" applyBorder="1" applyAlignment="1">
      <alignment horizontal="left" vertical="top" wrapText="1"/>
    </xf>
    <xf numFmtId="4" fontId="2" fillId="14" borderId="33" xfId="0" applyNumberFormat="1" applyFont="1" applyFill="1" applyBorder="1" applyAlignment="1">
      <alignment horizontal="left" vertical="top" wrapText="1"/>
    </xf>
    <xf numFmtId="4" fontId="2" fillId="14" borderId="34" xfId="0" applyNumberFormat="1" applyFont="1" applyFill="1" applyBorder="1" applyAlignment="1">
      <alignment horizontal="left" vertical="top" wrapText="1"/>
    </xf>
    <xf numFmtId="4" fontId="2" fillId="14" borderId="31" xfId="0" applyNumberFormat="1" applyFont="1" applyFill="1" applyBorder="1" applyAlignment="1">
      <alignment horizontal="left" vertical="top" wrapText="1"/>
    </xf>
    <xf numFmtId="4" fontId="2" fillId="14" borderId="32" xfId="0" applyNumberFormat="1" applyFont="1" applyFill="1" applyBorder="1" applyAlignment="1">
      <alignment horizontal="left" vertical="top" wrapText="1"/>
    </xf>
    <xf numFmtId="4" fontId="2" fillId="14" borderId="35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1" fillId="14" borderId="16" xfId="0" applyFont="1" applyFill="1" applyBorder="1" applyAlignment="1">
      <alignment horizontal="left" vertical="top" wrapText="1"/>
    </xf>
    <xf numFmtId="0" fontId="1" fillId="14" borderId="17" xfId="0" applyFont="1" applyFill="1" applyBorder="1" applyAlignment="1">
      <alignment horizontal="left" vertical="top" wrapText="1"/>
    </xf>
    <xf numFmtId="0" fontId="0" fillId="0" borderId="0" xfId="0" pivotButton="1" applyBorder="1"/>
    <xf numFmtId="0" fontId="0" fillId="0" borderId="0" xfId="0" applyBorder="1"/>
    <xf numFmtId="3" fontId="0" fillId="0" borderId="0" xfId="0" applyNumberFormat="1" applyBorder="1"/>
    <xf numFmtId="0" fontId="17" fillId="15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4" fontId="0" fillId="0" borderId="0" xfId="0" applyNumberFormat="1" applyBorder="1"/>
    <xf numFmtId="0" fontId="13" fillId="9" borderId="0" xfId="0" applyFont="1" applyFill="1" applyBorder="1" applyAlignment="1">
      <alignment wrapText="1"/>
    </xf>
    <xf numFmtId="0" fontId="0" fillId="0" borderId="0" xfId="0" pivotButton="1" applyBorder="1" applyAlignment="1">
      <alignment wrapText="1"/>
    </xf>
  </cellXfs>
  <cellStyles count="3">
    <cellStyle name="Navadno" xfId="0" builtinId="0"/>
    <cellStyle name="Odstotek" xfId="1" builtinId="5"/>
    <cellStyle name="Vejica" xfId="2" builtinId="3"/>
  </cellStyles>
  <dxfs count="408"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alignment wrapText="1" readingOrder="0"/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ont>
        <sz val="11"/>
      </font>
    </dxf>
    <dxf>
      <font>
        <sz val="11"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3" formatCode="#,##0"/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border>
        <left/>
        <right/>
        <top/>
        <bottom/>
        <vertical/>
        <horizontal/>
      </border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46</xdr:row>
      <xdr:rowOff>107674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4453" b="48078"/>
        <a:stretch/>
      </xdr:blipFill>
      <xdr:spPr>
        <a:xfrm>
          <a:off x="3304763" y="7149444"/>
          <a:ext cx="3523943" cy="2259600"/>
        </a:xfrm>
        <a:prstGeom prst="rect">
          <a:avLst/>
        </a:prstGeom>
      </xdr:spPr>
    </xdr:pic>
    <xdr:clientData/>
  </xdr:twoCellAnchor>
  <xdr:twoCellAnchor editAs="oneCell">
    <xdr:from>
      <xdr:col>0</xdr:col>
      <xdr:colOff>525780</xdr:colOff>
      <xdr:row>0</xdr:row>
      <xdr:rowOff>22860</xdr:rowOff>
    </xdr:from>
    <xdr:to>
      <xdr:col>0</xdr:col>
      <xdr:colOff>1485992</xdr:colOff>
      <xdr:row>3</xdr:row>
      <xdr:rowOff>160020</xdr:rowOff>
    </xdr:to>
    <xdr:pic>
      <xdr:nvPicPr>
        <xdr:cNvPr id="3" name="Slika 2" descr="Slika, ki vsebuje besede risanje, risanka, umetnost, ilustracija&#10;&#10;Opis je samodejno ustvarjen">
          <a:extLst>
            <a:ext uri="{FF2B5EF4-FFF2-40B4-BE49-F238E27FC236}">
              <a16:creationId xmlns:a16="http://schemas.microsoft.com/office/drawing/2014/main" id="{EBAB7C09-7882-448F-9586-089F8C40065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780" y="22860"/>
          <a:ext cx="960212" cy="6400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1455842</xdr:colOff>
      <xdr:row>0</xdr:row>
      <xdr:rowOff>160020</xdr:rowOff>
    </xdr:from>
    <xdr:to>
      <xdr:col>4</xdr:col>
      <xdr:colOff>359466</xdr:colOff>
      <xdr:row>3</xdr:row>
      <xdr:rowOff>93159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713F441B-B6AE-430C-9AAC-C06B28A2B6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" r="13889" b="-15818"/>
        <a:stretch>
          <a:fillRect/>
        </a:stretch>
      </xdr:blipFill>
      <xdr:spPr bwMode="auto">
        <a:xfrm>
          <a:off x="1455842" y="160020"/>
          <a:ext cx="3330844" cy="43605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1505638</xdr:colOff>
      <xdr:row>0</xdr:row>
      <xdr:rowOff>0</xdr:rowOff>
    </xdr:from>
    <xdr:to>
      <xdr:col>4</xdr:col>
      <xdr:colOff>560023</xdr:colOff>
      <xdr:row>1</xdr:row>
      <xdr:rowOff>459035</xdr:rowOff>
    </xdr:to>
    <xdr:pic>
      <xdr:nvPicPr>
        <xdr:cNvPr id="4" name="Slika 3" descr="Slika, ki vsebuje besede risanje, risanka, umetnost, ilustracija&#10;&#10;Opis je samodejno ustvarjen">
          <a:extLst>
            <a:ext uri="{FF2B5EF4-FFF2-40B4-BE49-F238E27FC236}">
              <a16:creationId xmlns:a16="http://schemas.microsoft.com/office/drawing/2014/main" id="{81312051-7111-49D6-88C0-832957B8926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3831" y="0"/>
          <a:ext cx="1276120" cy="7711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518021</xdr:colOff>
      <xdr:row>0</xdr:row>
      <xdr:rowOff>123825</xdr:rowOff>
    </xdr:from>
    <xdr:to>
      <xdr:col>10</xdr:col>
      <xdr:colOff>531190</xdr:colOff>
      <xdr:row>1</xdr:row>
      <xdr:rowOff>358048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5FBC9BF4-E846-40BE-B8B8-53AE089978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" r="13889" b="-15818"/>
        <a:stretch>
          <a:fillRect/>
        </a:stretch>
      </xdr:blipFill>
      <xdr:spPr bwMode="auto">
        <a:xfrm>
          <a:off x="6457949" y="123825"/>
          <a:ext cx="5145193" cy="54636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š" refreshedDate="46000.493694791665" createdVersion="8" refreshedVersion="8" minRefreshableVersion="3" recordCount="32" xr:uid="{3BB02D8D-3EAE-459F-A7C3-10CB5DD778D7}">
  <cacheSource type="worksheet">
    <worksheetSource ref="A6:Q38" sheet="2. FINANČNI NAČRT"/>
  </cacheSource>
  <cacheFields count="17">
    <cacheField name="Faza" numFmtId="0">
      <sharedItems count="2">
        <s v="FAZA 1"/>
        <s v="FAZA 2"/>
      </sharedItems>
    </cacheField>
    <cacheField name="Naziv aktivnosti" numFmtId="0">
      <sharedItems containsNonDate="0" containsBlank="1" count="2">
        <m/>
        <s v="A1 - analiza območja" u="1"/>
      </sharedItems>
    </cacheField>
    <cacheField name="Nosilec stroška" numFmtId="4">
      <sharedItems containsNonDate="0" containsBlank="1" count="3">
        <m/>
        <s v="VP- kočevje" u="1"/>
        <s v="P1- ribnica" u="1"/>
      </sharedItems>
    </cacheField>
    <cacheField name="Kategorija stroška" numFmtId="0">
      <sharedItems containsNonDate="0" containsBlank="1" count="8">
        <m/>
        <s v="Vodenje in koordinacija" u="1"/>
        <s v="Strokovna in tehnična pomoč" u="1"/>
        <s v="Prostovoljsko delo - organizacijsko" u="1"/>
        <s v="Izvajanje neindustrijske dejavnosti" u="1"/>
        <s v="Prostovoljsko delo - vsebinsko" u="1"/>
        <s v="Prostovoljsko delo - drugo" u="1"/>
        <s v="Delo kmeta" u="1"/>
      </sharedItems>
    </cacheField>
    <cacheField name="Opis stroška" numFmtId="0">
      <sharedItems containsNonDate="0" containsString="0" containsBlank="1"/>
    </cacheField>
    <cacheField name="Enota" numFmtId="2">
      <sharedItems/>
    </cacheField>
    <cacheField name="Količina" numFmtId="2">
      <sharedItems containsNonDate="0" containsString="0" containsBlank="1"/>
    </cacheField>
    <cacheField name="Cena na enoto)" numFmtId="2">
      <sharedItems/>
    </cacheField>
    <cacheField name="Skupna vrednost " numFmtId="4">
      <sharedItems/>
    </cacheField>
    <cacheField name="Upravičen strošek (€) " numFmtId="4">
      <sharedItems containsNonDate="0" containsString="0" containsBlank="1"/>
    </cacheField>
    <cacheField name="Delež sofinanciranja (%)" numFmtId="0">
      <sharedItems containsSemiMixedTypes="0" containsString="0" containsNumber="1" containsInteger="1" minValue="80" maxValue="80"/>
    </cacheField>
    <cacheField name="Znesek sofinanciranja (€)" numFmtId="4">
      <sharedItems containsSemiMixedTypes="0" containsString="0" containsNumber="1" containsInteger="1" minValue="0" maxValue="0"/>
    </cacheField>
    <cacheField name="Lastna sredstva (€)" numFmtId="4">
      <sharedItems/>
    </cacheField>
    <cacheField name="Pavšal (40 %)" numFmtId="4">
      <sharedItems containsSemiMixedTypes="0" containsString="0" containsNumber="1" containsInteger="1" minValue="0" maxValue="0"/>
    </cacheField>
    <cacheField name="Znesek sofinanciranja pavšal (€)" numFmtId="4">
      <sharedItems containsSemiMixedTypes="0" containsString="0" containsNumber="1" containsInteger="1" minValue="0" maxValue="0"/>
    </cacheField>
    <cacheField name="SKUPAJ znesek sofinanciranja" numFmtId="4">
      <sharedItems containsSemiMixedTypes="0" containsString="0" containsNumber="1" containsInteger="1" minValue="0" maxValue="0"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0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  <r>
    <x v="1"/>
    <x v="0"/>
    <x v="0"/>
    <x v="0"/>
    <m/>
    <s v="ura"/>
    <m/>
    <e v="#N/A"/>
    <e v="#N/A"/>
    <m/>
    <n v="80"/>
    <n v="0"/>
    <e v="#N/A"/>
    <n v="0"/>
    <n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compact="0" outline="0" subtotalTop="0" showAll="0"/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7">
    <format dxfId="379">
      <pivotArea outline="0" collapsedLevelsAreSubtotals="1" fieldPosition="0"/>
    </format>
    <format dxfId="378">
      <pivotArea field="0" type="button" dataOnly="0" labelOnly="1" outline="0" axis="axisPage" fieldPosition="0"/>
    </format>
    <format dxfId="377">
      <pivotArea dataOnly="0" labelOnly="1" outline="0" fieldPosition="0">
        <references count="1">
          <reference field="0" count="0"/>
        </references>
      </pivotArea>
    </format>
    <format dxfId="376">
      <pivotArea field="0" type="button" dataOnly="0" labelOnly="1" outline="0" axis="axisPage" fieldPosition="0"/>
    </format>
    <format dxfId="375">
      <pivotArea dataOnly="0" labelOnly="1" outline="0" fieldPosition="0">
        <references count="1">
          <reference field="0" count="0"/>
        </references>
      </pivotArea>
    </format>
    <format dxfId="374">
      <pivotArea field="0" type="button" dataOnly="0" labelOnly="1" outline="0" axis="axisPage" fieldPosition="0"/>
    </format>
    <format dxfId="373">
      <pivotArea dataOnly="0" labelOnly="1" outline="0" fieldPosition="0">
        <references count="1">
          <reference field="0" count="0"/>
        </references>
      </pivotArea>
    </format>
    <format dxfId="372">
      <pivotArea type="all" dataOnly="0" outline="0" fieldPosition="0"/>
    </format>
    <format dxfId="371">
      <pivotArea field="0" type="button" dataOnly="0" labelOnly="1" outline="0" axis="axisPage" fieldPosition="0"/>
    </format>
    <format dxfId="370">
      <pivotArea field="3" type="button" dataOnly="0" labelOnly="1" outline="0"/>
    </format>
    <format dxfId="369">
      <pivotArea dataOnly="0" labelOnly="1" grandRow="1" outline="0" fieldPosition="0"/>
    </format>
    <format dxfId="368">
      <pivotArea field="0" type="button" dataOnly="0" labelOnly="1" outline="0" axis="axisPage" fieldPosition="0"/>
    </format>
    <format dxfId="367">
      <pivotArea dataOnly="0" labelOnly="1" outline="0" fieldPosition="0">
        <references count="1">
          <reference field="0" count="0"/>
        </references>
      </pivotArea>
    </format>
    <format dxfId="366">
      <pivotArea field="3" type="button" dataOnly="0" labelOnly="1" outline="0"/>
    </format>
    <format dxfId="365">
      <pivotArea dataOnly="0" labelOnly="1" grandRow="1" outline="0" fieldPosition="0"/>
    </format>
    <format dxfId="364">
      <pivotArea outline="0" fieldPosition="0">
        <references count="1">
          <reference field="4294967294" count="1">
            <x v="0"/>
          </reference>
        </references>
      </pivotArea>
    </format>
    <format dxfId="36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axis="axisRow"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222">
      <pivotArea outline="0" collapsedLevelsAreSubtotals="1" fieldPosition="0"/>
    </format>
    <format dxfId="221">
      <pivotArea field="0" type="button" dataOnly="0" labelOnly="1" outline="0" axis="axisPage" fieldPosition="0"/>
    </format>
    <format dxfId="220">
      <pivotArea dataOnly="0" labelOnly="1" outline="0" fieldPosition="0">
        <references count="1">
          <reference field="0" count="0"/>
        </references>
      </pivotArea>
    </format>
    <format dxfId="219">
      <pivotArea field="0" type="button" dataOnly="0" labelOnly="1" outline="0" axis="axisPage" fieldPosition="0"/>
    </format>
    <format dxfId="218">
      <pivotArea dataOnly="0" labelOnly="1" outline="0" fieldPosition="0">
        <references count="1">
          <reference field="0" count="0"/>
        </references>
      </pivotArea>
    </format>
    <format dxfId="217">
      <pivotArea field="0" type="button" dataOnly="0" labelOnly="1" outline="0" axis="axisPage" fieldPosition="0"/>
    </format>
    <format dxfId="216">
      <pivotArea dataOnly="0" labelOnly="1" outline="0" fieldPosition="0">
        <references count="1">
          <reference field="0" count="0"/>
        </references>
      </pivotArea>
    </format>
    <format dxfId="215">
      <pivotArea type="all" dataOnly="0" outline="0" fieldPosition="0"/>
    </format>
    <format dxfId="214">
      <pivotArea field="0" type="button" dataOnly="0" labelOnly="1" outline="0" axis="axisPage" fieldPosition="0"/>
    </format>
    <format dxfId="213">
      <pivotArea field="3" type="button" dataOnly="0" labelOnly="1" outline="0" axis="axisRow" fieldPosition="1"/>
    </format>
    <format dxfId="212">
      <pivotArea dataOnly="0" labelOnly="1" grandRow="1" outline="0" fieldPosition="0"/>
    </format>
    <format dxfId="211">
      <pivotArea field="0" type="button" dataOnly="0" labelOnly="1" outline="0" axis="axisPage" fieldPosition="0"/>
    </format>
    <format dxfId="210">
      <pivotArea dataOnly="0" labelOnly="1" outline="0" fieldPosition="0">
        <references count="1">
          <reference field="2" count="1">
            <x v="0"/>
          </reference>
        </references>
      </pivotArea>
    </format>
    <format dxfId="209">
      <pivotArea dataOnly="0" labelOnly="1" outline="0" fieldPosition="0">
        <references count="1">
          <reference field="0" count="0"/>
        </references>
      </pivotArea>
    </format>
    <format dxfId="208">
      <pivotArea field="3" type="button" dataOnly="0" labelOnly="1" outline="0" axis="axisRow" fieldPosition="1"/>
    </format>
    <format dxfId="207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06">
      <pivotArea dataOnly="0" labelOnly="1" grandRow="1" outline="0" fieldPosition="0"/>
    </format>
    <format dxfId="205">
      <pivotArea outline="0" fieldPosition="0">
        <references count="1">
          <reference field="4294967294" count="1">
            <x v="0"/>
          </reference>
        </references>
      </pivotArea>
    </format>
    <format dxfId="204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239">
      <pivotArea outline="0" collapsedLevelsAreSubtotals="1" fieldPosition="0"/>
    </format>
    <format dxfId="238">
      <pivotArea field="0" type="button" dataOnly="0" labelOnly="1" outline="0" axis="axisPage" fieldPosition="0"/>
    </format>
    <format dxfId="237">
      <pivotArea dataOnly="0" labelOnly="1" outline="0" fieldPosition="0">
        <references count="1">
          <reference field="0" count="0"/>
        </references>
      </pivotArea>
    </format>
    <format dxfId="236">
      <pivotArea field="0" type="button" dataOnly="0" labelOnly="1" outline="0" axis="axisPage" fieldPosition="0"/>
    </format>
    <format dxfId="235">
      <pivotArea dataOnly="0" labelOnly="1" outline="0" fieldPosition="0">
        <references count="1">
          <reference field="0" count="0"/>
        </references>
      </pivotArea>
    </format>
    <format dxfId="234">
      <pivotArea type="all" dataOnly="0" outline="0" fieldPosition="0"/>
    </format>
    <format dxfId="233">
      <pivotArea field="0" type="button" dataOnly="0" labelOnly="1" outline="0" axis="axisPage" fieldPosition="0"/>
    </format>
    <format dxfId="232">
      <pivotArea field="3" type="button" dataOnly="0" labelOnly="1" outline="0" axis="axisRow" fieldPosition="1"/>
    </format>
    <format dxfId="231">
      <pivotArea dataOnly="0" labelOnly="1" grandRow="1" outline="0" fieldPosition="0"/>
    </format>
    <format dxfId="230">
      <pivotArea field="0" type="button" dataOnly="0" labelOnly="1" outline="0" axis="axisPage" fieldPosition="0"/>
    </format>
    <format dxfId="229">
      <pivotArea dataOnly="0" labelOnly="1" outline="0" fieldPosition="0">
        <references count="1">
          <reference field="2" count="1">
            <x v="0"/>
          </reference>
        </references>
      </pivotArea>
    </format>
    <format dxfId="228">
      <pivotArea dataOnly="0" labelOnly="1" outline="0" fieldPosition="0">
        <references count="1">
          <reference field="0" count="0"/>
        </references>
      </pivotArea>
    </format>
    <format dxfId="227">
      <pivotArea field="3" type="button" dataOnly="0" labelOnly="1" outline="0" axis="axisRow" fieldPosition="1"/>
    </format>
    <format dxfId="22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25">
      <pivotArea dataOnly="0" labelOnly="1" grandRow="1" outline="0" fieldPosition="0"/>
    </format>
    <format dxfId="224">
      <pivotArea outline="0" fieldPosition="0">
        <references count="1">
          <reference field="4294967294" count="1">
            <x v="0"/>
          </reference>
        </references>
      </pivotArea>
    </format>
    <format dxfId="22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4:F4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axis="axisRow"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256">
      <pivotArea outline="0" collapsedLevelsAreSubtotals="1" fieldPosition="0"/>
    </format>
    <format dxfId="255">
      <pivotArea field="1" type="button" dataOnly="0" labelOnly="1" outline="0"/>
    </format>
    <format dxfId="254">
      <pivotArea type="all" dataOnly="0" outline="0" fieldPosition="0"/>
    </format>
    <format dxfId="253">
      <pivotArea field="0" type="button" dataOnly="0" labelOnly="1" outline="0" axis="axisPage" fieldPosition="0"/>
    </format>
    <format dxfId="252">
      <pivotArea field="2" type="button" dataOnly="0" labelOnly="1" outline="0" axis="axisRow" fieldPosition="0"/>
    </format>
    <format dxfId="251">
      <pivotArea dataOnly="0" labelOnly="1" fieldPosition="0">
        <references count="1">
          <reference field="2" count="0"/>
        </references>
      </pivotArea>
    </format>
    <format dxfId="250">
      <pivotArea dataOnly="0" labelOnly="1" grandRow="1" outline="0" fieldPosition="0"/>
    </format>
    <format dxfId="249">
      <pivotArea field="0" type="button" dataOnly="0" labelOnly="1" outline="0" axis="axisPage" fieldPosition="0"/>
    </format>
    <format dxfId="248">
      <pivotArea field="2" type="button" dataOnly="0" labelOnly="1" outline="0" axis="axisRow" fieldPosition="0"/>
    </format>
    <format dxfId="247">
      <pivotArea dataOnly="0" labelOnly="1" fieldPosition="0">
        <references count="1">
          <reference field="2" count="0"/>
        </references>
      </pivotArea>
    </format>
    <format dxfId="246">
      <pivotArea dataOnly="0" labelOnly="1" outline="0" fieldPosition="0">
        <references count="1">
          <reference field="2" count="1">
            <x v="0"/>
          </reference>
        </references>
      </pivotArea>
    </format>
    <format dxfId="245">
      <pivotArea dataOnly="0" labelOnly="1" outline="0" fieldPosition="0">
        <references count="1">
          <reference field="0" count="0"/>
        </references>
      </pivotArea>
    </format>
    <format dxfId="244">
      <pivotArea field="3" type="button" dataOnly="0" labelOnly="1" outline="0" axis="axisRow" fieldPosition="1"/>
    </format>
    <format dxfId="24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42">
      <pivotArea dataOnly="0" labelOnly="1" grandRow="1" outline="0" fieldPosition="0"/>
    </format>
    <format dxfId="241">
      <pivotArea outline="0" fieldPosition="0">
        <references count="1">
          <reference field="4294967294" count="1">
            <x v="0"/>
          </reference>
        </references>
      </pivotArea>
    </format>
    <format dxfId="24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5">
    <format dxfId="394">
      <pivotArea outline="0" collapsedLevelsAreSubtotals="1" fieldPosition="0"/>
    </format>
    <format dxfId="393">
      <pivotArea field="0" type="button" dataOnly="0" labelOnly="1" outline="0" axis="axisPage" fieldPosition="0"/>
    </format>
    <format dxfId="392">
      <pivotArea dataOnly="0" labelOnly="1" outline="0" fieldPosition="0">
        <references count="1">
          <reference field="0" count="0"/>
        </references>
      </pivotArea>
    </format>
    <format dxfId="391">
      <pivotArea field="0" type="button" dataOnly="0" labelOnly="1" outline="0" axis="axisPage" fieldPosition="0"/>
    </format>
    <format dxfId="390">
      <pivotArea dataOnly="0" labelOnly="1" outline="0" fieldPosition="0">
        <references count="1">
          <reference field="0" count="0"/>
        </references>
      </pivotArea>
    </format>
    <format dxfId="389">
      <pivotArea type="all" dataOnly="0" outline="0" fieldPosition="0"/>
    </format>
    <format dxfId="388">
      <pivotArea field="0" type="button" dataOnly="0" labelOnly="1" outline="0" axis="axisPage" fieldPosition="0"/>
    </format>
    <format dxfId="387">
      <pivotArea field="3" type="button" dataOnly="0" labelOnly="1" outline="0"/>
    </format>
    <format dxfId="386">
      <pivotArea dataOnly="0" labelOnly="1" grandRow="1" outline="0" fieldPosition="0"/>
    </format>
    <format dxfId="385">
      <pivotArea field="0" type="button" dataOnly="0" labelOnly="1" outline="0" axis="axisPage" fieldPosition="0"/>
    </format>
    <format dxfId="384">
      <pivotArea dataOnly="0" labelOnly="1" outline="0" fieldPosition="0">
        <references count="1">
          <reference field="0" count="0"/>
        </references>
      </pivotArea>
    </format>
    <format dxfId="383">
      <pivotArea field="3" type="button" dataOnly="0" labelOnly="1" outline="0"/>
    </format>
    <format dxfId="382">
      <pivotArea dataOnly="0" labelOnly="1" grandRow="1" outline="0" fieldPosition="0"/>
    </format>
    <format dxfId="381">
      <pivotArea outline="0" fieldPosition="0">
        <references count="1">
          <reference field="4294967294" count="1">
            <x v="0"/>
          </reference>
        </references>
      </pivotArea>
    </format>
    <format dxfId="38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4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3">
    <format dxfId="407">
      <pivotArea outline="0" collapsedLevelsAreSubtotals="1" fieldPosition="0"/>
    </format>
    <format dxfId="406">
      <pivotArea field="1" type="button" dataOnly="0" labelOnly="1" outline="0" axis="axisRow" fieldPosition="0"/>
    </format>
    <format dxfId="405">
      <pivotArea type="all" dataOnly="0" outline="0" fieldPosition="0"/>
    </format>
    <format dxfId="404">
      <pivotArea field="0" type="button" dataOnly="0" labelOnly="1" outline="0" axis="axisPage" fieldPosition="0"/>
    </format>
    <format dxfId="403">
      <pivotArea field="2" type="button" dataOnly="0" labelOnly="1" outline="0"/>
    </format>
    <format dxfId="402">
      <pivotArea dataOnly="0" labelOnly="1" grandRow="1" outline="0" fieldPosition="0"/>
    </format>
    <format dxfId="401">
      <pivotArea field="0" type="button" dataOnly="0" labelOnly="1" outline="0" axis="axisPage" fieldPosition="0"/>
    </format>
    <format dxfId="400">
      <pivotArea field="2" type="button" dataOnly="0" labelOnly="1" outline="0"/>
    </format>
    <format dxfId="399">
      <pivotArea dataOnly="0" labelOnly="1" outline="0" fieldPosition="0">
        <references count="1">
          <reference field="0" count="0"/>
        </references>
      </pivotArea>
    </format>
    <format dxfId="398">
      <pivotArea field="3" type="button" dataOnly="0" labelOnly="1" outline="0"/>
    </format>
    <format dxfId="397">
      <pivotArea dataOnly="0" labelOnly="1" grandRow="1" outline="0" fieldPosition="0"/>
    </format>
    <format dxfId="396">
      <pivotArea outline="0" fieldPosition="0">
        <references count="1">
          <reference field="4294967294" count="1">
            <x v="0"/>
          </reference>
        </references>
      </pivotArea>
    </format>
    <format dxfId="395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Znesek sofinanciranja pavšal (€)" fld="14" baseField="0" baseItem="0"/>
    <dataField name="Vsota od Pavšal (40 %)" fld="13" baseField="0" baseItem="0"/>
  </dataFields>
  <formats count="19">
    <format dxfId="328">
      <pivotArea outline="0" collapsedLevelsAreSubtotals="1" fieldPosition="0"/>
    </format>
    <format dxfId="327">
      <pivotArea field="0" type="button" dataOnly="0" labelOnly="1" outline="0" axis="axisPage" fieldPosition="0"/>
    </format>
    <format dxfId="326">
      <pivotArea dataOnly="0" labelOnly="1" outline="0" fieldPosition="0">
        <references count="1">
          <reference field="0" count="0"/>
        </references>
      </pivotArea>
    </format>
    <format dxfId="325">
      <pivotArea field="0" type="button" dataOnly="0" labelOnly="1" outline="0" axis="axisPage" fieldPosition="0"/>
    </format>
    <format dxfId="324">
      <pivotArea dataOnly="0" labelOnly="1" outline="0" fieldPosition="0">
        <references count="1">
          <reference field="0" count="0"/>
        </references>
      </pivotArea>
    </format>
    <format dxfId="323">
      <pivotArea field="0" type="button" dataOnly="0" labelOnly="1" outline="0" axis="axisPage" fieldPosition="0"/>
    </format>
    <format dxfId="322">
      <pivotArea dataOnly="0" labelOnly="1" outline="0" fieldPosition="0">
        <references count="1">
          <reference field="0" count="0"/>
        </references>
      </pivotArea>
    </format>
    <format dxfId="321">
      <pivotArea type="all" dataOnly="0" outline="0" fieldPosition="0"/>
    </format>
    <format dxfId="320">
      <pivotArea field="0" type="button" dataOnly="0" labelOnly="1" outline="0" axis="axisPage" fieldPosition="0"/>
    </format>
    <format dxfId="319">
      <pivotArea field="3" type="button" dataOnly="0" labelOnly="1" outline="0"/>
    </format>
    <format dxfId="318">
      <pivotArea dataOnly="0" labelOnly="1" grandRow="1" outline="0" fieldPosition="0"/>
    </format>
    <format dxfId="317">
      <pivotArea field="0" type="button" dataOnly="0" labelOnly="1" outline="0" axis="axisPage" fieldPosition="0"/>
    </format>
    <format dxfId="316">
      <pivotArea dataOnly="0" labelOnly="1" outline="0" fieldPosition="0">
        <references count="1">
          <reference field="2" count="1">
            <x v="0"/>
          </reference>
        </references>
      </pivotArea>
    </format>
    <format dxfId="315">
      <pivotArea dataOnly="0" labelOnly="1" outline="0" fieldPosition="0">
        <references count="1">
          <reference field="0" count="0"/>
        </references>
      </pivotArea>
    </format>
    <format dxfId="314">
      <pivotArea field="3" type="button" dataOnly="0" labelOnly="1" outline="0"/>
    </format>
    <format dxfId="31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312">
      <pivotArea dataOnly="0" labelOnly="1" grandRow="1" outline="0" fieldPosition="0"/>
    </format>
    <format dxfId="311">
      <pivotArea outline="0" fieldPosition="0">
        <references count="1">
          <reference field="4294967294" count="1">
            <x v="0"/>
          </reference>
        </references>
      </pivotArea>
    </format>
    <format dxfId="31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6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345">
      <pivotArea outline="0" collapsedLevelsAreSubtotals="1" fieldPosition="0"/>
    </format>
    <format dxfId="344">
      <pivotArea field="0" type="button" dataOnly="0" labelOnly="1" outline="0" axis="axisPage" fieldPosition="0"/>
    </format>
    <format dxfId="343">
      <pivotArea dataOnly="0" labelOnly="1" outline="0" fieldPosition="0">
        <references count="1">
          <reference field="0" count="0"/>
        </references>
      </pivotArea>
    </format>
    <format dxfId="342">
      <pivotArea field="0" type="button" dataOnly="0" labelOnly="1" outline="0" axis="axisPage" fieldPosition="0"/>
    </format>
    <format dxfId="341">
      <pivotArea dataOnly="0" labelOnly="1" outline="0" fieldPosition="0">
        <references count="1">
          <reference field="0" count="0"/>
        </references>
      </pivotArea>
    </format>
    <format dxfId="340">
      <pivotArea type="all" dataOnly="0" outline="0" fieldPosition="0"/>
    </format>
    <format dxfId="339">
      <pivotArea field="0" type="button" dataOnly="0" labelOnly="1" outline="0" axis="axisPage" fieldPosition="0"/>
    </format>
    <format dxfId="338">
      <pivotArea field="3" type="button" dataOnly="0" labelOnly="1" outline="0"/>
    </format>
    <format dxfId="337">
      <pivotArea dataOnly="0" labelOnly="1" grandRow="1" outline="0" fieldPosition="0"/>
    </format>
    <format dxfId="336">
      <pivotArea field="0" type="button" dataOnly="0" labelOnly="1" outline="0" axis="axisPage" fieldPosition="0"/>
    </format>
    <format dxfId="335">
      <pivotArea dataOnly="0" labelOnly="1" outline="0" fieldPosition="0">
        <references count="1">
          <reference field="2" count="1">
            <x v="0"/>
          </reference>
        </references>
      </pivotArea>
    </format>
    <format dxfId="334">
      <pivotArea dataOnly="0" labelOnly="1" outline="0" fieldPosition="0">
        <references count="1">
          <reference field="0" count="0"/>
        </references>
      </pivotArea>
    </format>
    <format dxfId="333">
      <pivotArea field="3" type="button" dataOnly="0" labelOnly="1" outline="0"/>
    </format>
    <format dxfId="33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331">
      <pivotArea dataOnly="0" labelOnly="1" grandRow="1" outline="0" fieldPosition="0"/>
    </format>
    <format dxfId="330">
      <pivotArea outline="0" fieldPosition="0">
        <references count="1">
          <reference field="4294967294" count="1">
            <x v="0"/>
          </reference>
        </references>
      </pivotArea>
    </format>
    <format dxfId="32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4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362">
      <pivotArea outline="0" collapsedLevelsAreSubtotals="1" fieldPosition="0"/>
    </format>
    <format dxfId="361">
      <pivotArea field="1" type="button" dataOnly="0" labelOnly="1" outline="0"/>
    </format>
    <format dxfId="360">
      <pivotArea type="all" dataOnly="0" outline="0" fieldPosition="0"/>
    </format>
    <format dxfId="359">
      <pivotArea field="0" type="button" dataOnly="0" labelOnly="1" outline="0" axis="axisPage" fieldPosition="0"/>
    </format>
    <format dxfId="358">
      <pivotArea field="2" type="button" dataOnly="0" labelOnly="1" outline="0" axis="axisRow" fieldPosition="0"/>
    </format>
    <format dxfId="357">
      <pivotArea dataOnly="0" labelOnly="1" fieldPosition="0">
        <references count="1">
          <reference field="2" count="0"/>
        </references>
      </pivotArea>
    </format>
    <format dxfId="356">
      <pivotArea dataOnly="0" labelOnly="1" grandRow="1" outline="0" fieldPosition="0"/>
    </format>
    <format dxfId="355">
      <pivotArea field="0" type="button" dataOnly="0" labelOnly="1" outline="0" axis="axisPage" fieldPosition="0"/>
    </format>
    <format dxfId="354">
      <pivotArea field="2" type="button" dataOnly="0" labelOnly="1" outline="0" axis="axisRow" fieldPosition="0"/>
    </format>
    <format dxfId="353">
      <pivotArea dataOnly="0" labelOnly="1" fieldPosition="0">
        <references count="1">
          <reference field="2" count="0"/>
        </references>
      </pivotArea>
    </format>
    <format dxfId="352">
      <pivotArea dataOnly="0" labelOnly="1" outline="0" fieldPosition="0">
        <references count="1">
          <reference field="2" count="1">
            <x v="0"/>
          </reference>
        </references>
      </pivotArea>
    </format>
    <format dxfId="351">
      <pivotArea dataOnly="0" labelOnly="1" outline="0" fieldPosition="0">
        <references count="1">
          <reference field="0" count="0"/>
        </references>
      </pivotArea>
    </format>
    <format dxfId="350">
      <pivotArea field="3" type="button" dataOnly="0" labelOnly="1" outline="0"/>
    </format>
    <format dxfId="34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348">
      <pivotArea dataOnly="0" labelOnly="1" grandRow="1" outline="0" fieldPosition="0"/>
    </format>
    <format dxfId="347">
      <pivotArea outline="0" fieldPosition="0">
        <references count="1">
          <reference field="4294967294" count="1">
            <x v="0"/>
          </reference>
        </references>
      </pivotArea>
    </format>
    <format dxfId="34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F45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273">
      <pivotArea outline="0" collapsedLevelsAreSubtotals="1" fieldPosition="0"/>
    </format>
    <format dxfId="272">
      <pivotArea field="1" type="button" dataOnly="0" labelOnly="1" outline="0" axis="axisRow" fieldPosition="1"/>
    </format>
    <format dxfId="271">
      <pivotArea type="all" dataOnly="0" outline="0" fieldPosition="0"/>
    </format>
    <format dxfId="270">
      <pivotArea field="0" type="button" dataOnly="0" labelOnly="1" outline="0" axis="axisPage" fieldPosition="0"/>
    </format>
    <format dxfId="269">
      <pivotArea field="2" type="button" dataOnly="0" labelOnly="1" outline="0" axis="axisRow" fieldPosition="0"/>
    </format>
    <format dxfId="268">
      <pivotArea dataOnly="0" labelOnly="1" fieldPosition="0">
        <references count="1">
          <reference field="2" count="0"/>
        </references>
      </pivotArea>
    </format>
    <format dxfId="267">
      <pivotArea dataOnly="0" labelOnly="1" grandRow="1" outline="0" fieldPosition="0"/>
    </format>
    <format dxfId="266">
      <pivotArea field="0" type="button" dataOnly="0" labelOnly="1" outline="0" axis="axisPage" fieldPosition="0"/>
    </format>
    <format dxfId="265">
      <pivotArea field="2" type="button" dataOnly="0" labelOnly="1" outline="0" axis="axisRow" fieldPosition="0"/>
    </format>
    <format dxfId="264">
      <pivotArea dataOnly="0" labelOnly="1" fieldPosition="0">
        <references count="1">
          <reference field="2" count="0"/>
        </references>
      </pivotArea>
    </format>
    <format dxfId="263">
      <pivotArea dataOnly="0" labelOnly="1" outline="0" fieldPosition="0">
        <references count="1">
          <reference field="2" count="1">
            <x v="0"/>
          </reference>
        </references>
      </pivotArea>
    </format>
    <format dxfId="262">
      <pivotArea dataOnly="0" labelOnly="1" outline="0" fieldPosition="0">
        <references count="1">
          <reference field="0" count="0"/>
        </references>
      </pivotArea>
    </format>
    <format dxfId="261">
      <pivotArea field="3" type="button" dataOnly="0" labelOnly="1" outline="0"/>
    </format>
    <format dxfId="26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59">
      <pivotArea dataOnly="0" labelOnly="1" grandRow="1" outline="0" fieldPosition="0"/>
    </format>
    <format dxfId="258">
      <pivotArea outline="0" fieldPosition="0">
        <references count="1">
          <reference field="4294967294" count="1">
            <x v="0"/>
          </reference>
        </references>
      </pivotArea>
    </format>
    <format dxfId="25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290">
      <pivotArea outline="0" collapsedLevelsAreSubtotals="1" fieldPosition="0"/>
    </format>
    <format dxfId="289">
      <pivotArea field="0" type="button" dataOnly="0" labelOnly="1" outline="0" axis="axisPage" fieldPosition="0"/>
    </format>
    <format dxfId="288">
      <pivotArea dataOnly="0" labelOnly="1" outline="0" fieldPosition="0">
        <references count="1">
          <reference field="0" count="0"/>
        </references>
      </pivotArea>
    </format>
    <format dxfId="287">
      <pivotArea field="0" type="button" dataOnly="0" labelOnly="1" outline="0" axis="axisPage" fieldPosition="0"/>
    </format>
    <format dxfId="286">
      <pivotArea dataOnly="0" labelOnly="1" outline="0" fieldPosition="0">
        <references count="1">
          <reference field="0" count="0"/>
        </references>
      </pivotArea>
    </format>
    <format dxfId="285">
      <pivotArea type="all" dataOnly="0" outline="0" fieldPosition="0"/>
    </format>
    <format dxfId="284">
      <pivotArea field="0" type="button" dataOnly="0" labelOnly="1" outline="0" axis="axisPage" fieldPosition="0"/>
    </format>
    <format dxfId="283">
      <pivotArea field="3" type="button" dataOnly="0" labelOnly="1" outline="0"/>
    </format>
    <format dxfId="282">
      <pivotArea dataOnly="0" labelOnly="1" grandRow="1" outline="0" fieldPosition="0"/>
    </format>
    <format dxfId="281">
      <pivotArea field="0" type="button" dataOnly="0" labelOnly="1" outline="0" axis="axisPage" fieldPosition="0"/>
    </format>
    <format dxfId="280">
      <pivotArea dataOnly="0" labelOnly="1" outline="0" fieldPosition="0">
        <references count="1">
          <reference field="2" count="1">
            <x v="0"/>
          </reference>
        </references>
      </pivotArea>
    </format>
    <format dxfId="279">
      <pivotArea dataOnly="0" labelOnly="1" outline="0" fieldPosition="0">
        <references count="1">
          <reference field="0" count="0"/>
        </references>
      </pivotArea>
    </format>
    <format dxfId="278">
      <pivotArea field="3" type="button" dataOnly="0" labelOnly="1" outline="0"/>
    </format>
    <format dxfId="277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76">
      <pivotArea dataOnly="0" labelOnly="1" grandRow="1" outline="0" fieldPosition="0"/>
    </format>
    <format dxfId="275">
      <pivotArea outline="0" fieldPosition="0">
        <references count="1">
          <reference field="4294967294" count="1">
            <x v="0"/>
          </reference>
        </references>
      </pivotArea>
    </format>
    <format dxfId="274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8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309">
      <pivotArea outline="0" collapsedLevelsAreSubtotals="1" fieldPosition="0"/>
    </format>
    <format dxfId="308">
      <pivotArea field="0" type="button" dataOnly="0" labelOnly="1" outline="0" axis="axisPage" fieldPosition="0"/>
    </format>
    <format dxfId="307">
      <pivotArea dataOnly="0" labelOnly="1" outline="0" fieldPosition="0">
        <references count="1">
          <reference field="0" count="0"/>
        </references>
      </pivotArea>
    </format>
    <format dxfId="306">
      <pivotArea field="0" type="button" dataOnly="0" labelOnly="1" outline="0" axis="axisPage" fieldPosition="0"/>
    </format>
    <format dxfId="305">
      <pivotArea dataOnly="0" labelOnly="1" outline="0" fieldPosition="0">
        <references count="1">
          <reference field="0" count="0"/>
        </references>
      </pivotArea>
    </format>
    <format dxfId="304">
      <pivotArea field="0" type="button" dataOnly="0" labelOnly="1" outline="0" axis="axisPage" fieldPosition="0"/>
    </format>
    <format dxfId="303">
      <pivotArea dataOnly="0" labelOnly="1" outline="0" fieldPosition="0">
        <references count="1">
          <reference field="0" count="0"/>
        </references>
      </pivotArea>
    </format>
    <format dxfId="302">
      <pivotArea type="all" dataOnly="0" outline="0" fieldPosition="0"/>
    </format>
    <format dxfId="301">
      <pivotArea field="0" type="button" dataOnly="0" labelOnly="1" outline="0" axis="axisPage" fieldPosition="0"/>
    </format>
    <format dxfId="300">
      <pivotArea field="3" type="button" dataOnly="0" labelOnly="1" outline="0"/>
    </format>
    <format dxfId="299">
      <pivotArea dataOnly="0" labelOnly="1" grandRow="1" outline="0" fieldPosition="0"/>
    </format>
    <format dxfId="298">
      <pivotArea field="0" type="button" dataOnly="0" labelOnly="1" outline="0" axis="axisPage" fieldPosition="0"/>
    </format>
    <format dxfId="297">
      <pivotArea dataOnly="0" labelOnly="1" outline="0" fieldPosition="0">
        <references count="1">
          <reference field="2" count="1">
            <x v="0"/>
          </reference>
        </references>
      </pivotArea>
    </format>
    <format dxfId="296">
      <pivotArea dataOnly="0" labelOnly="1" outline="0" fieldPosition="0">
        <references count="1">
          <reference field="0" count="0"/>
        </references>
      </pivotArea>
    </format>
    <format dxfId="295">
      <pivotArea field="3" type="button" dataOnly="0" labelOnly="1" outline="0"/>
    </format>
    <format dxfId="294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93">
      <pivotArea dataOnly="0" labelOnly="1" grandRow="1" outline="0" fieldPosition="0"/>
    </format>
    <format dxfId="292">
      <pivotArea outline="0" fieldPosition="0">
        <references count="1">
          <reference field="4294967294" count="1">
            <x v="0"/>
          </reference>
        </references>
      </pivotArea>
    </format>
    <format dxfId="291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73"/>
  <sheetViews>
    <sheetView tabSelected="1" topLeftCell="A12" zoomScaleNormal="100" zoomScaleSheetLayoutView="100" workbookViewId="0">
      <selection activeCell="L18" sqref="L18"/>
    </sheetView>
  </sheetViews>
  <sheetFormatPr defaultRowHeight="13.2" x14ac:dyDescent="0.25"/>
  <cols>
    <col min="1" max="1" width="31.44140625" customWidth="1"/>
    <col min="2" max="2" width="15.33203125" customWidth="1"/>
    <col min="5" max="5" width="14.88671875" customWidth="1"/>
    <col min="11" max="11" width="9.109375" customWidth="1"/>
  </cols>
  <sheetData>
    <row r="7" spans="1:5" x14ac:dyDescent="0.25">
      <c r="A7" s="18" t="s">
        <v>25</v>
      </c>
    </row>
    <row r="9" spans="1:5" x14ac:dyDescent="0.25">
      <c r="A9" s="19" t="s">
        <v>26</v>
      </c>
      <c r="B9" s="110"/>
      <c r="C9" s="111"/>
      <c r="D9" s="111"/>
      <c r="E9" s="112"/>
    </row>
    <row r="12" spans="1:5" ht="26.4" x14ac:dyDescent="0.25">
      <c r="A12" s="9" t="s">
        <v>12</v>
      </c>
    </row>
    <row r="13" spans="1:5" x14ac:dyDescent="0.25">
      <c r="A13" s="3" t="s">
        <v>64</v>
      </c>
    </row>
    <row r="14" spans="1:5" x14ac:dyDescent="0.25">
      <c r="A14" s="3" t="s">
        <v>63</v>
      </c>
    </row>
    <row r="15" spans="1:5" x14ac:dyDescent="0.25">
      <c r="A15" s="3" t="s">
        <v>27</v>
      </c>
    </row>
    <row r="16" spans="1:5" x14ac:dyDescent="0.25">
      <c r="A16" s="3" t="s">
        <v>28</v>
      </c>
    </row>
    <row r="17" spans="1:1" x14ac:dyDescent="0.25">
      <c r="A17" s="3" t="s">
        <v>29</v>
      </c>
    </row>
    <row r="18" spans="1:1" x14ac:dyDescent="0.25">
      <c r="A18" s="3"/>
    </row>
    <row r="19" spans="1:1" x14ac:dyDescent="0.25">
      <c r="A19" s="3"/>
    </row>
    <row r="20" spans="1:1" x14ac:dyDescent="0.25">
      <c r="A20" s="3"/>
    </row>
    <row r="21" spans="1:1" x14ac:dyDescent="0.25">
      <c r="A21" s="3"/>
    </row>
    <row r="22" spans="1:1" x14ac:dyDescent="0.25">
      <c r="A22" s="3"/>
    </row>
    <row r="23" spans="1:1" x14ac:dyDescent="0.25">
      <c r="A23" s="3"/>
    </row>
    <row r="26" spans="1:1" ht="26.4" x14ac:dyDescent="0.25">
      <c r="A26" s="10" t="s">
        <v>30</v>
      </c>
    </row>
    <row r="27" spans="1:1" x14ac:dyDescent="0.25">
      <c r="A27" s="3" t="s">
        <v>82</v>
      </c>
    </row>
    <row r="28" spans="1:1" x14ac:dyDescent="0.25">
      <c r="A28" s="3" t="s">
        <v>83</v>
      </c>
    </row>
    <row r="29" spans="1:1" x14ac:dyDescent="0.25">
      <c r="A29" s="3" t="s">
        <v>84</v>
      </c>
    </row>
    <row r="30" spans="1:1" x14ac:dyDescent="0.25">
      <c r="A30" s="3" t="s">
        <v>85</v>
      </c>
    </row>
    <row r="31" spans="1:1" x14ac:dyDescent="0.25">
      <c r="A31" s="3" t="s">
        <v>86</v>
      </c>
    </row>
    <row r="32" spans="1:1" x14ac:dyDescent="0.25">
      <c r="A32" s="3" t="s">
        <v>87</v>
      </c>
    </row>
    <row r="33" spans="1:4" x14ac:dyDescent="0.25">
      <c r="A33" s="3"/>
    </row>
    <row r="34" spans="1:4" x14ac:dyDescent="0.25">
      <c r="A34" s="3"/>
    </row>
    <row r="35" spans="1:4" x14ac:dyDescent="0.25">
      <c r="A35" s="3"/>
    </row>
    <row r="36" spans="1:4" x14ac:dyDescent="0.25">
      <c r="A36" s="3"/>
    </row>
    <row r="37" spans="1:4" x14ac:dyDescent="0.25">
      <c r="A37" s="3"/>
    </row>
    <row r="38" spans="1:4" x14ac:dyDescent="0.25">
      <c r="A38" s="3"/>
    </row>
    <row r="39" spans="1:4" ht="21.75" customHeight="1" x14ac:dyDescent="0.25"/>
    <row r="40" spans="1:4" ht="21" x14ac:dyDescent="0.4">
      <c r="A40" s="4" t="s">
        <v>13</v>
      </c>
    </row>
    <row r="41" spans="1:4" ht="12.75" customHeight="1" x14ac:dyDescent="0.25">
      <c r="A41" s="106" t="s">
        <v>23</v>
      </c>
      <c r="B41" s="106"/>
    </row>
    <row r="42" spans="1:4" ht="44.25" customHeight="1" x14ac:dyDescent="0.25">
      <c r="A42" s="106"/>
      <c r="B42" s="106"/>
    </row>
    <row r="44" spans="1:4" ht="48" customHeight="1" x14ac:dyDescent="0.25">
      <c r="A44" s="107" t="s">
        <v>60</v>
      </c>
      <c r="B44" s="108"/>
      <c r="D44" s="5"/>
    </row>
    <row r="45" spans="1:4" ht="38.25" customHeight="1" x14ac:dyDescent="0.25">
      <c r="A45" s="109" t="s">
        <v>24</v>
      </c>
      <c r="B45" s="109"/>
    </row>
    <row r="52" spans="1:14" ht="17.25" customHeight="1" x14ac:dyDescent="0.25"/>
    <row r="54" spans="1:14" ht="17.399999999999999" x14ac:dyDescent="0.3">
      <c r="A54" s="6"/>
    </row>
    <row r="56" spans="1:14" x14ac:dyDescent="0.25">
      <c r="A56" t="s">
        <v>6</v>
      </c>
      <c r="K56" t="s">
        <v>14</v>
      </c>
    </row>
    <row r="57" spans="1:14" ht="17.399999999999999" x14ac:dyDescent="0.3">
      <c r="A57" s="23" t="s">
        <v>40</v>
      </c>
      <c r="K57" s="2" t="s">
        <v>15</v>
      </c>
      <c r="N57" t="s">
        <v>20</v>
      </c>
    </row>
    <row r="58" spans="1:14" ht="17.399999999999999" x14ac:dyDescent="0.3">
      <c r="A58" s="23" t="s">
        <v>41</v>
      </c>
      <c r="N58" s="7">
        <v>0</v>
      </c>
    </row>
    <row r="59" spans="1:14" ht="17.399999999999999" x14ac:dyDescent="0.3">
      <c r="A59" s="23" t="s">
        <v>42</v>
      </c>
      <c r="N59" s="8">
        <v>9.5000000000000001E-2</v>
      </c>
    </row>
    <row r="60" spans="1:14" ht="17.399999999999999" x14ac:dyDescent="0.3">
      <c r="A60" s="23" t="s">
        <v>57</v>
      </c>
      <c r="N60" s="7">
        <v>0.22</v>
      </c>
    </row>
    <row r="61" spans="1:14" ht="17.399999999999999" x14ac:dyDescent="0.3">
      <c r="A61" s="23" t="s">
        <v>43</v>
      </c>
    </row>
    <row r="62" spans="1:14" ht="17.399999999999999" x14ac:dyDescent="0.3">
      <c r="A62" s="23" t="s">
        <v>44</v>
      </c>
    </row>
    <row r="63" spans="1:14" ht="17.399999999999999" x14ac:dyDescent="0.3">
      <c r="A63" s="23" t="s">
        <v>62</v>
      </c>
      <c r="B63">
        <v>12.25</v>
      </c>
      <c r="I63" t="s">
        <v>14</v>
      </c>
    </row>
    <row r="64" spans="1:14" ht="17.399999999999999" x14ac:dyDescent="0.3">
      <c r="A64" s="23"/>
      <c r="I64" s="2" t="s">
        <v>72</v>
      </c>
    </row>
    <row r="65" spans="1:9" ht="17.399999999999999" x14ac:dyDescent="0.3">
      <c r="A65" s="23"/>
      <c r="I65" s="2" t="s">
        <v>73</v>
      </c>
    </row>
    <row r="66" spans="1:9" ht="15.6" x14ac:dyDescent="0.25">
      <c r="A66" t="s">
        <v>6</v>
      </c>
      <c r="I66" s="2" t="s">
        <v>74</v>
      </c>
    </row>
    <row r="67" spans="1:9" ht="17.399999999999999" x14ac:dyDescent="0.3">
      <c r="A67" s="23" t="s">
        <v>65</v>
      </c>
      <c r="I67" s="2" t="s">
        <v>75</v>
      </c>
    </row>
    <row r="68" spans="1:9" ht="17.399999999999999" x14ac:dyDescent="0.3">
      <c r="A68" s="23" t="s">
        <v>66</v>
      </c>
      <c r="I68" s="2" t="s">
        <v>76</v>
      </c>
    </row>
    <row r="69" spans="1:9" ht="17.399999999999999" x14ac:dyDescent="0.3">
      <c r="A69" s="23" t="s">
        <v>67</v>
      </c>
      <c r="I69" s="2" t="s">
        <v>77</v>
      </c>
    </row>
    <row r="70" spans="1:9" ht="17.399999999999999" x14ac:dyDescent="0.3">
      <c r="A70" s="23" t="s">
        <v>68</v>
      </c>
      <c r="I70" s="2" t="s">
        <v>78</v>
      </c>
    </row>
    <row r="71" spans="1:9" ht="17.399999999999999" x14ac:dyDescent="0.3">
      <c r="A71" s="23" t="s">
        <v>69</v>
      </c>
    </row>
    <row r="72" spans="1:9" ht="17.399999999999999" x14ac:dyDescent="0.3">
      <c r="A72" s="23" t="s">
        <v>70</v>
      </c>
    </row>
    <row r="73" spans="1:9" ht="17.399999999999999" x14ac:dyDescent="0.3">
      <c r="A73" s="23" t="s">
        <v>71</v>
      </c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Q73"/>
  <sheetViews>
    <sheetView zoomScale="92" zoomScaleNormal="92" zoomScaleSheetLayoutView="83" workbookViewId="0">
      <pane ySplit="6" topLeftCell="A7" activePane="bottomLeft" state="frozenSplit"/>
      <selection pane="bottomLeft" activeCell="B7" sqref="B7"/>
    </sheetView>
  </sheetViews>
  <sheetFormatPr defaultColWidth="9.109375" defaultRowHeight="14.4" x14ac:dyDescent="0.25"/>
  <cols>
    <col min="1" max="1" width="9" style="1" customWidth="1"/>
    <col min="2" max="3" width="22.6640625" style="1" customWidth="1"/>
    <col min="4" max="4" width="32.33203125" style="1" customWidth="1"/>
    <col min="5" max="5" width="27" style="1" customWidth="1"/>
    <col min="6" max="6" width="8" style="1" customWidth="1"/>
    <col min="7" max="7" width="8.88671875" style="1" customWidth="1"/>
    <col min="8" max="10" width="10.33203125" style="1" customWidth="1"/>
    <col min="11" max="11" width="14.44140625" style="1" customWidth="1"/>
    <col min="12" max="12" width="14" style="1" customWidth="1"/>
    <col min="13" max="13" width="12" style="1" customWidth="1"/>
    <col min="14" max="14" width="8.88671875" style="1" customWidth="1"/>
    <col min="15" max="15" width="14.33203125" style="1" customWidth="1"/>
    <col min="16" max="16" width="15.33203125" style="1" customWidth="1"/>
    <col min="17" max="16384" width="9.109375" style="1"/>
  </cols>
  <sheetData>
    <row r="1" spans="1:17" ht="24.75" customHeight="1" x14ac:dyDescent="0.25">
      <c r="A1" s="113" t="s">
        <v>59</v>
      </c>
      <c r="B1" s="114"/>
      <c r="C1" s="114"/>
      <c r="D1" s="114"/>
      <c r="E1" s="114"/>
      <c r="F1" s="114"/>
      <c r="G1" s="114"/>
      <c r="H1" s="114"/>
      <c r="I1" s="114"/>
      <c r="J1" s="38"/>
      <c r="K1" s="37"/>
      <c r="L1" s="37"/>
      <c r="M1" s="39"/>
      <c r="N1" s="39"/>
      <c r="O1" s="39"/>
      <c r="P1" s="39"/>
    </row>
    <row r="2" spans="1:17" ht="36.75" customHeight="1" thickBot="1" x14ac:dyDescent="0.3">
      <c r="A2" s="115"/>
      <c r="B2" s="116"/>
      <c r="C2" s="116"/>
      <c r="D2" s="116"/>
      <c r="E2" s="116"/>
      <c r="F2" s="116"/>
      <c r="G2" s="116"/>
      <c r="H2" s="116"/>
      <c r="I2" s="116"/>
      <c r="J2" s="41"/>
      <c r="K2" s="40"/>
      <c r="L2" s="40"/>
      <c r="M2" s="39"/>
      <c r="N2" s="39"/>
      <c r="O2" s="39"/>
      <c r="P2" s="39"/>
    </row>
    <row r="3" spans="1:17" ht="19.5" customHeight="1" x14ac:dyDescent="0.25">
      <c r="A3" s="119" t="s">
        <v>26</v>
      </c>
      <c r="B3" s="120"/>
      <c r="C3" s="120"/>
      <c r="D3" s="120"/>
      <c r="E3" s="120"/>
      <c r="F3" s="120"/>
      <c r="G3" s="120"/>
      <c r="H3" s="120"/>
      <c r="I3" s="120"/>
      <c r="J3" s="123" t="s">
        <v>49</v>
      </c>
      <c r="K3" s="124"/>
      <c r="L3" s="124"/>
      <c r="M3" s="124"/>
      <c r="N3" s="124"/>
      <c r="O3" s="124"/>
      <c r="P3" s="124"/>
      <c r="Q3" s="125"/>
    </row>
    <row r="4" spans="1:17" ht="19.5" customHeight="1" thickBot="1" x14ac:dyDescent="0.3">
      <c r="A4" s="121" t="s">
        <v>50</v>
      </c>
      <c r="B4" s="122"/>
      <c r="C4" s="122"/>
      <c r="D4" s="122"/>
      <c r="E4" s="122"/>
      <c r="F4" s="122"/>
      <c r="G4" s="122"/>
      <c r="H4" s="122"/>
      <c r="I4" s="122"/>
      <c r="J4" s="126" t="s">
        <v>51</v>
      </c>
      <c r="K4" s="127"/>
      <c r="L4" s="127"/>
      <c r="M4" s="127"/>
      <c r="N4" s="127"/>
      <c r="O4" s="127"/>
      <c r="P4" s="127"/>
      <c r="Q4" s="128"/>
    </row>
    <row r="5" spans="1:17" ht="15" customHeight="1" thickBot="1" x14ac:dyDescent="0.3">
      <c r="A5" s="42">
        <v>1</v>
      </c>
      <c r="B5" s="43">
        <v>2</v>
      </c>
      <c r="C5" s="43">
        <v>3</v>
      </c>
      <c r="D5" s="43">
        <v>4</v>
      </c>
      <c r="E5" s="43">
        <v>5</v>
      </c>
      <c r="F5" s="43">
        <v>6</v>
      </c>
      <c r="G5" s="43">
        <v>7</v>
      </c>
      <c r="H5" s="43">
        <v>8</v>
      </c>
      <c r="I5" s="43">
        <v>9</v>
      </c>
      <c r="J5" s="43">
        <v>13</v>
      </c>
      <c r="K5" s="43">
        <v>14</v>
      </c>
      <c r="L5" s="43">
        <v>15</v>
      </c>
      <c r="M5" s="43">
        <v>16</v>
      </c>
      <c r="N5" s="43">
        <v>17</v>
      </c>
      <c r="O5" s="43">
        <v>18</v>
      </c>
      <c r="P5" s="43">
        <v>19</v>
      </c>
      <c r="Q5" s="43">
        <v>20</v>
      </c>
    </row>
    <row r="6" spans="1:17" ht="46.8" x14ac:dyDescent="0.25">
      <c r="A6" s="28" t="s">
        <v>10</v>
      </c>
      <c r="B6" s="21" t="s">
        <v>0</v>
      </c>
      <c r="C6" s="20" t="s">
        <v>4</v>
      </c>
      <c r="D6" s="21" t="s">
        <v>1</v>
      </c>
      <c r="E6" s="21" t="s">
        <v>36</v>
      </c>
      <c r="F6" s="21" t="s">
        <v>2</v>
      </c>
      <c r="G6" s="21" t="s">
        <v>3</v>
      </c>
      <c r="H6" s="21" t="s">
        <v>45</v>
      </c>
      <c r="I6" s="20" t="s">
        <v>46</v>
      </c>
      <c r="J6" s="22" t="s">
        <v>38</v>
      </c>
      <c r="K6" s="21" t="s">
        <v>31</v>
      </c>
      <c r="L6" s="20" t="s">
        <v>32</v>
      </c>
      <c r="M6" s="20" t="s">
        <v>33</v>
      </c>
      <c r="N6" s="73" t="s">
        <v>47</v>
      </c>
      <c r="O6" s="20" t="s">
        <v>48</v>
      </c>
      <c r="P6" s="88" t="s">
        <v>58</v>
      </c>
      <c r="Q6" s="29" t="s">
        <v>5</v>
      </c>
    </row>
    <row r="7" spans="1:17" x14ac:dyDescent="0.25">
      <c r="A7" s="44" t="s">
        <v>7</v>
      </c>
      <c r="B7" s="45"/>
      <c r="C7" s="11"/>
      <c r="D7" s="12"/>
      <c r="E7" s="72"/>
      <c r="F7" s="91" t="s">
        <v>15</v>
      </c>
      <c r="G7" s="25"/>
      <c r="H7" s="89" t="e" cm="1">
        <f t="array" ref="H7">_xlfn.IFS(D7="Vodenje in koordinacija",23.33,D7="Strokovna in tehnična pomoč",17.89,D7="Izvajanje neindustrijske dejavnosti",13.24,D7="Prostovoljsko delo - organizacijsko",13,D7="Prostovoljsko delo - vsebinsko",10,D7="Prostovoljsko delo - drugo",6,D7="Delo kmeta",12.25)</f>
        <v>#N/A</v>
      </c>
      <c r="I7" s="46" t="e">
        <f>G7*H7</f>
        <v>#N/A</v>
      </c>
      <c r="J7" s="11"/>
      <c r="K7" s="47">
        <v>80</v>
      </c>
      <c r="L7" s="46">
        <f>(J7*K7)/100</f>
        <v>0</v>
      </c>
      <c r="M7" s="46" t="e">
        <f>I7-L7</f>
        <v>#N/A</v>
      </c>
      <c r="N7" s="74">
        <f>J7*40%</f>
        <v>0</v>
      </c>
      <c r="O7" s="74">
        <f>(N7*K7)/100</f>
        <v>0</v>
      </c>
      <c r="P7" s="74">
        <f>L7+O7</f>
        <v>0</v>
      </c>
      <c r="Q7" s="27"/>
    </row>
    <row r="8" spans="1:17" x14ac:dyDescent="0.25">
      <c r="A8" s="44" t="s">
        <v>7</v>
      </c>
      <c r="B8" s="45"/>
      <c r="C8" s="11"/>
      <c r="D8" s="12"/>
      <c r="E8" s="72"/>
      <c r="F8" s="91" t="s">
        <v>15</v>
      </c>
      <c r="G8" s="25"/>
      <c r="H8" s="89" t="e" cm="1">
        <f t="array" ref="H8">_xlfn.IFS(D8="Vodenje in koordinacija",23.33,D8="Strokovna in tehnična pomoč",17.89,D8="Izvajanje neindustrijske dejavnosti",13.24,D8="Prostovoljsko delo - organizacijsko",13,D8="Prostovoljsko delo - vsebinsko",10,D8="Prostovoljsko delo - drugo",6,D8="Delo kmeta",12.25)</f>
        <v>#N/A</v>
      </c>
      <c r="I8" s="46" t="e">
        <f>G8*H8</f>
        <v>#N/A</v>
      </c>
      <c r="J8" s="11"/>
      <c r="K8" s="47">
        <v>80</v>
      </c>
      <c r="L8" s="46">
        <f t="shared" ref="L8:L38" si="0">(J8*K8)/100</f>
        <v>0</v>
      </c>
      <c r="M8" s="46" t="e">
        <f t="shared" ref="M8:M38" si="1">I8-L8</f>
        <v>#N/A</v>
      </c>
      <c r="N8" s="74">
        <f t="shared" ref="N8:N38" si="2">J8*40%</f>
        <v>0</v>
      </c>
      <c r="O8" s="74">
        <f t="shared" ref="O8:O38" si="3">(N8*K8)/100</f>
        <v>0</v>
      </c>
      <c r="P8" s="74">
        <f t="shared" ref="P8:P38" si="4">L8+O8</f>
        <v>0</v>
      </c>
      <c r="Q8" s="27"/>
    </row>
    <row r="9" spans="1:17" x14ac:dyDescent="0.25">
      <c r="A9" s="44" t="s">
        <v>7</v>
      </c>
      <c r="B9" s="45"/>
      <c r="C9" s="11"/>
      <c r="D9" s="12"/>
      <c r="E9" s="72"/>
      <c r="F9" s="91" t="s">
        <v>15</v>
      </c>
      <c r="G9" s="25"/>
      <c r="H9" s="89" t="e" cm="1">
        <f t="array" ref="H9">_xlfn.IFS(D9="Vodenje in koordinacija",23.33,D9="Strokovna in tehnična pomoč",17.89,D9="Izvajanje neindustrijske dejavnosti",13.24,D9="Prostovoljsko delo - organizacijsko",13,D9="Prostovoljsko delo - vsebinsko",10,D9="Prostovoljsko delo - drugo",6,D9="Delo kmeta",12.25)</f>
        <v>#N/A</v>
      </c>
      <c r="I9" s="46" t="e">
        <f t="shared" ref="I9:I38" si="5">G9*H9</f>
        <v>#N/A</v>
      </c>
      <c r="J9" s="11"/>
      <c r="K9" s="47">
        <v>80</v>
      </c>
      <c r="L9" s="46">
        <f t="shared" si="0"/>
        <v>0</v>
      </c>
      <c r="M9" s="46" t="e">
        <f t="shared" si="1"/>
        <v>#N/A</v>
      </c>
      <c r="N9" s="74">
        <f t="shared" si="2"/>
        <v>0</v>
      </c>
      <c r="O9" s="74">
        <f t="shared" si="3"/>
        <v>0</v>
      </c>
      <c r="P9" s="74">
        <f t="shared" si="4"/>
        <v>0</v>
      </c>
      <c r="Q9" s="27"/>
    </row>
    <row r="10" spans="1:17" x14ac:dyDescent="0.25">
      <c r="A10" s="44" t="s">
        <v>7</v>
      </c>
      <c r="B10" s="45"/>
      <c r="C10" s="11"/>
      <c r="D10" s="12"/>
      <c r="E10" s="72"/>
      <c r="F10" s="91" t="s">
        <v>15</v>
      </c>
      <c r="G10" s="25"/>
      <c r="H10" s="89" t="e" cm="1">
        <f t="array" ref="H10">_xlfn.IFS(D10="Vodenje in koordinacija",23.33,D10="Strokovna in tehnična pomoč",17.89,D10="Izvajanje neindustrijske dejavnosti",13.24,D10="Prostovoljsko delo - organizacijsko",13,D10="Prostovoljsko delo - vsebinsko",10,D10="Prostovoljsko delo - drugo",6,D10="Delo kmeta",12.25)</f>
        <v>#N/A</v>
      </c>
      <c r="I10" s="46" t="e">
        <f t="shared" si="5"/>
        <v>#N/A</v>
      </c>
      <c r="J10" s="11"/>
      <c r="K10" s="47">
        <v>80</v>
      </c>
      <c r="L10" s="46">
        <f t="shared" si="0"/>
        <v>0</v>
      </c>
      <c r="M10" s="46" t="e">
        <f t="shared" si="1"/>
        <v>#N/A</v>
      </c>
      <c r="N10" s="74">
        <f t="shared" si="2"/>
        <v>0</v>
      </c>
      <c r="O10" s="74">
        <f t="shared" si="3"/>
        <v>0</v>
      </c>
      <c r="P10" s="74">
        <f t="shared" si="4"/>
        <v>0</v>
      </c>
      <c r="Q10" s="27"/>
    </row>
    <row r="11" spans="1:17" x14ac:dyDescent="0.25">
      <c r="A11" s="44" t="s">
        <v>7</v>
      </c>
      <c r="B11" s="45"/>
      <c r="C11" s="11"/>
      <c r="D11" s="12"/>
      <c r="E11" s="72"/>
      <c r="F11" s="91" t="s">
        <v>15</v>
      </c>
      <c r="G11" s="25"/>
      <c r="H11" s="89" t="e" cm="1">
        <f t="array" ref="H11">_xlfn.IFS(D11="Vodenje in koordinacija",23.33,D11="Strokovna in tehnična pomoč",17.89,D11="Izvajanje neindustrijske dejavnosti",13.24,D11="Prostovoljsko delo - organizacijsko",13,D11="Prostovoljsko delo - vsebinsko",10,D11="Prostovoljsko delo - drugo",6,D11="Delo kmeta",12.25)</f>
        <v>#N/A</v>
      </c>
      <c r="I11" s="46" t="e">
        <f t="shared" si="5"/>
        <v>#N/A</v>
      </c>
      <c r="J11" s="11"/>
      <c r="K11" s="47">
        <v>80</v>
      </c>
      <c r="L11" s="46">
        <f t="shared" si="0"/>
        <v>0</v>
      </c>
      <c r="M11" s="46" t="e">
        <f t="shared" si="1"/>
        <v>#N/A</v>
      </c>
      <c r="N11" s="74">
        <f t="shared" si="2"/>
        <v>0</v>
      </c>
      <c r="O11" s="74">
        <f t="shared" si="3"/>
        <v>0</v>
      </c>
      <c r="P11" s="74">
        <f t="shared" si="4"/>
        <v>0</v>
      </c>
      <c r="Q11" s="27"/>
    </row>
    <row r="12" spans="1:17" x14ac:dyDescent="0.25">
      <c r="A12" s="44" t="s">
        <v>7</v>
      </c>
      <c r="B12" s="45"/>
      <c r="C12" s="11"/>
      <c r="D12" s="12"/>
      <c r="E12" s="72"/>
      <c r="F12" s="91" t="s">
        <v>15</v>
      </c>
      <c r="G12" s="25"/>
      <c r="H12" s="89" t="e" cm="1">
        <f t="array" ref="H12">_xlfn.IFS(D12="Vodenje in koordinacija",23.33,D12="Strokovna in tehnična pomoč",17.89,D12="Izvajanje neindustrijske dejavnosti",13.24,D12="Prostovoljsko delo - organizacijsko",13,D12="Prostovoljsko delo - vsebinsko",10,D12="Prostovoljsko delo - drugo",6,D12="Delo kmeta",12.25)</f>
        <v>#N/A</v>
      </c>
      <c r="I12" s="46" t="e">
        <f t="shared" si="5"/>
        <v>#N/A</v>
      </c>
      <c r="J12" s="11"/>
      <c r="K12" s="47">
        <v>80</v>
      </c>
      <c r="L12" s="46">
        <f t="shared" si="0"/>
        <v>0</v>
      </c>
      <c r="M12" s="46" t="e">
        <f t="shared" si="1"/>
        <v>#N/A</v>
      </c>
      <c r="N12" s="74">
        <f t="shared" si="2"/>
        <v>0</v>
      </c>
      <c r="O12" s="74">
        <f t="shared" si="3"/>
        <v>0</v>
      </c>
      <c r="P12" s="74">
        <f t="shared" si="4"/>
        <v>0</v>
      </c>
      <c r="Q12" s="27"/>
    </row>
    <row r="13" spans="1:17" x14ac:dyDescent="0.25">
      <c r="A13" s="44" t="s">
        <v>7</v>
      </c>
      <c r="B13" s="45"/>
      <c r="C13" s="11"/>
      <c r="D13" s="12"/>
      <c r="E13" s="72"/>
      <c r="F13" s="91" t="s">
        <v>15</v>
      </c>
      <c r="G13" s="25"/>
      <c r="H13" s="89" t="e" cm="1">
        <f t="array" ref="H13">_xlfn.IFS(D13="Vodenje in koordinacija",23.33,D13="Strokovna in tehnična pomoč",17.89,D13="Izvajanje neindustrijske dejavnosti",13.24,D13="Prostovoljsko delo - organizacijsko",13,D13="Prostovoljsko delo - vsebinsko",10,D13="Prostovoljsko delo - drugo",6,D13="Delo kmeta",12.25)</f>
        <v>#N/A</v>
      </c>
      <c r="I13" s="46" t="e">
        <f t="shared" si="5"/>
        <v>#N/A</v>
      </c>
      <c r="J13" s="11"/>
      <c r="K13" s="47">
        <v>80</v>
      </c>
      <c r="L13" s="46">
        <f t="shared" si="0"/>
        <v>0</v>
      </c>
      <c r="M13" s="46" t="e">
        <f t="shared" si="1"/>
        <v>#N/A</v>
      </c>
      <c r="N13" s="74">
        <f t="shared" si="2"/>
        <v>0</v>
      </c>
      <c r="O13" s="74">
        <f t="shared" si="3"/>
        <v>0</v>
      </c>
      <c r="P13" s="74">
        <f t="shared" si="4"/>
        <v>0</v>
      </c>
      <c r="Q13" s="27"/>
    </row>
    <row r="14" spans="1:17" x14ac:dyDescent="0.25">
      <c r="A14" s="44" t="s">
        <v>7</v>
      </c>
      <c r="B14" s="45"/>
      <c r="C14" s="11"/>
      <c r="D14" s="12"/>
      <c r="E14" s="72"/>
      <c r="F14" s="91" t="s">
        <v>15</v>
      </c>
      <c r="G14" s="25"/>
      <c r="H14" s="89" t="e" cm="1">
        <f t="array" ref="H14">_xlfn.IFS(D14="Vodenje in koordinacija",23.33,D14="Strokovna in tehnična pomoč",17.89,D14="Izvajanje neindustrijske dejavnosti",13.24,D14="Prostovoljsko delo - organizacijsko",13,D14="Prostovoljsko delo - vsebinsko",10,D14="Prostovoljsko delo - drugo",6,D14="Delo kmeta",12.25)</f>
        <v>#N/A</v>
      </c>
      <c r="I14" s="46" t="e">
        <f t="shared" si="5"/>
        <v>#N/A</v>
      </c>
      <c r="J14" s="11"/>
      <c r="K14" s="47">
        <v>80</v>
      </c>
      <c r="L14" s="46">
        <f t="shared" si="0"/>
        <v>0</v>
      </c>
      <c r="M14" s="46" t="e">
        <f t="shared" si="1"/>
        <v>#N/A</v>
      </c>
      <c r="N14" s="74">
        <f t="shared" si="2"/>
        <v>0</v>
      </c>
      <c r="O14" s="74">
        <f t="shared" si="3"/>
        <v>0</v>
      </c>
      <c r="P14" s="74">
        <f t="shared" si="4"/>
        <v>0</v>
      </c>
      <c r="Q14" s="27"/>
    </row>
    <row r="15" spans="1:17" x14ac:dyDescent="0.25">
      <c r="A15" s="44" t="s">
        <v>7</v>
      </c>
      <c r="B15" s="45"/>
      <c r="C15" s="11"/>
      <c r="D15" s="12"/>
      <c r="E15" s="72"/>
      <c r="F15" s="91" t="s">
        <v>15</v>
      </c>
      <c r="G15" s="25"/>
      <c r="H15" s="89" t="e" cm="1">
        <f t="array" ref="H15">_xlfn.IFS(D15="Vodenje in koordinacija",23.33,D15="Strokovna in tehnična pomoč",17.89,D15="Izvajanje neindustrijske dejavnosti",13.24,D15="Prostovoljsko delo - organizacijsko",13,D15="Prostovoljsko delo - vsebinsko",10,D15="Prostovoljsko delo - drugo",6,D15="Delo kmeta",12.25)</f>
        <v>#N/A</v>
      </c>
      <c r="I15" s="46" t="e">
        <f t="shared" si="5"/>
        <v>#N/A</v>
      </c>
      <c r="J15" s="11"/>
      <c r="K15" s="47">
        <v>80</v>
      </c>
      <c r="L15" s="46">
        <f t="shared" si="0"/>
        <v>0</v>
      </c>
      <c r="M15" s="46" t="e">
        <f t="shared" si="1"/>
        <v>#N/A</v>
      </c>
      <c r="N15" s="74">
        <f t="shared" si="2"/>
        <v>0</v>
      </c>
      <c r="O15" s="74">
        <f t="shared" si="3"/>
        <v>0</v>
      </c>
      <c r="P15" s="74">
        <f t="shared" si="4"/>
        <v>0</v>
      </c>
      <c r="Q15" s="27"/>
    </row>
    <row r="16" spans="1:17" x14ac:dyDescent="0.25">
      <c r="A16" s="44" t="s">
        <v>7</v>
      </c>
      <c r="B16" s="45"/>
      <c r="C16" s="11"/>
      <c r="D16" s="12"/>
      <c r="E16" s="72"/>
      <c r="F16" s="91" t="s">
        <v>15</v>
      </c>
      <c r="G16" s="25"/>
      <c r="H16" s="89" t="e" cm="1">
        <f t="array" ref="H16">_xlfn.IFS(D16="Vodenje in koordinacija",23.33,D16="Strokovna in tehnična pomoč",17.89,D16="Izvajanje neindustrijske dejavnosti",13.24,D16="Prostovoljsko delo - organizacijsko",13,D16="Prostovoljsko delo - vsebinsko",10,D16="Prostovoljsko delo - drugo",6,D16="Delo kmeta",12.25)</f>
        <v>#N/A</v>
      </c>
      <c r="I16" s="46" t="e">
        <f t="shared" si="5"/>
        <v>#N/A</v>
      </c>
      <c r="J16" s="11"/>
      <c r="K16" s="47">
        <v>80</v>
      </c>
      <c r="L16" s="46">
        <f t="shared" si="0"/>
        <v>0</v>
      </c>
      <c r="M16" s="46" t="e">
        <f t="shared" si="1"/>
        <v>#N/A</v>
      </c>
      <c r="N16" s="74">
        <f t="shared" si="2"/>
        <v>0</v>
      </c>
      <c r="O16" s="74">
        <f t="shared" si="3"/>
        <v>0</v>
      </c>
      <c r="P16" s="74">
        <f t="shared" si="4"/>
        <v>0</v>
      </c>
      <c r="Q16" s="27"/>
    </row>
    <row r="17" spans="1:17" x14ac:dyDescent="0.25">
      <c r="A17" s="44" t="s">
        <v>7</v>
      </c>
      <c r="B17" s="45"/>
      <c r="C17" s="11"/>
      <c r="D17" s="12"/>
      <c r="E17" s="72"/>
      <c r="F17" s="91" t="s">
        <v>15</v>
      </c>
      <c r="G17" s="25"/>
      <c r="H17" s="89" t="e" cm="1">
        <f t="array" ref="H17">_xlfn.IFS(D17="Vodenje in koordinacija",23.33,D17="Strokovna in tehnična pomoč",17.89,D17="Izvajanje neindustrijske dejavnosti",13.24,D17="Prostovoljsko delo - organizacijsko",13,D17="Prostovoljsko delo - vsebinsko",10,D17="Prostovoljsko delo - drugo",6,D17="Delo kmeta",12.25)</f>
        <v>#N/A</v>
      </c>
      <c r="I17" s="46" t="e">
        <f t="shared" si="5"/>
        <v>#N/A</v>
      </c>
      <c r="J17" s="11"/>
      <c r="K17" s="47">
        <v>80</v>
      </c>
      <c r="L17" s="46">
        <f t="shared" si="0"/>
        <v>0</v>
      </c>
      <c r="M17" s="46" t="e">
        <f t="shared" si="1"/>
        <v>#N/A</v>
      </c>
      <c r="N17" s="74">
        <f t="shared" si="2"/>
        <v>0</v>
      </c>
      <c r="O17" s="74">
        <f t="shared" si="3"/>
        <v>0</v>
      </c>
      <c r="P17" s="74">
        <f t="shared" si="4"/>
        <v>0</v>
      </c>
      <c r="Q17" s="27"/>
    </row>
    <row r="18" spans="1:17" x14ac:dyDescent="0.25">
      <c r="A18" s="44" t="s">
        <v>7</v>
      </c>
      <c r="B18" s="45"/>
      <c r="C18" s="11"/>
      <c r="D18" s="12"/>
      <c r="E18" s="72"/>
      <c r="F18" s="91" t="s">
        <v>15</v>
      </c>
      <c r="G18" s="25"/>
      <c r="H18" s="89" t="e" cm="1">
        <f t="array" ref="H18">_xlfn.IFS(D18="Vodenje in koordinacija",23.33,D18="Strokovna in tehnična pomoč",17.89,D18="Izvajanje neindustrijske dejavnosti",13.24,D18="Prostovoljsko delo - organizacijsko",13,D18="Prostovoljsko delo - vsebinsko",10,D18="Prostovoljsko delo - drugo",6,D18="Delo kmeta",12.25)</f>
        <v>#N/A</v>
      </c>
      <c r="I18" s="46" t="e">
        <f t="shared" si="5"/>
        <v>#N/A</v>
      </c>
      <c r="J18" s="11"/>
      <c r="K18" s="47">
        <v>80</v>
      </c>
      <c r="L18" s="46">
        <f t="shared" si="0"/>
        <v>0</v>
      </c>
      <c r="M18" s="46" t="e">
        <f t="shared" si="1"/>
        <v>#N/A</v>
      </c>
      <c r="N18" s="74">
        <f t="shared" si="2"/>
        <v>0</v>
      </c>
      <c r="O18" s="74">
        <f t="shared" si="3"/>
        <v>0</v>
      </c>
      <c r="P18" s="74">
        <f t="shared" si="4"/>
        <v>0</v>
      </c>
      <c r="Q18" s="27"/>
    </row>
    <row r="19" spans="1:17" x14ac:dyDescent="0.25">
      <c r="A19" s="44" t="s">
        <v>7</v>
      </c>
      <c r="B19" s="45"/>
      <c r="C19" s="11"/>
      <c r="D19" s="12"/>
      <c r="E19" s="72"/>
      <c r="F19" s="91" t="s">
        <v>15</v>
      </c>
      <c r="G19" s="25"/>
      <c r="H19" s="89" t="e" cm="1">
        <f t="array" ref="H19">_xlfn.IFS(D19="Vodenje in koordinacija",23.33,D19="Strokovna in tehnična pomoč",17.89,D19="Izvajanje neindustrijske dejavnosti",13.24,D19="Prostovoljsko delo - organizacijsko",13,D19="Prostovoljsko delo - vsebinsko",10,D19="Prostovoljsko delo - drugo",6,D19="Delo kmeta",12.25)</f>
        <v>#N/A</v>
      </c>
      <c r="I19" s="46" t="e">
        <f t="shared" si="5"/>
        <v>#N/A</v>
      </c>
      <c r="J19" s="11"/>
      <c r="K19" s="47">
        <v>80</v>
      </c>
      <c r="L19" s="46">
        <f t="shared" si="0"/>
        <v>0</v>
      </c>
      <c r="M19" s="46" t="e">
        <f t="shared" si="1"/>
        <v>#N/A</v>
      </c>
      <c r="N19" s="74">
        <f t="shared" si="2"/>
        <v>0</v>
      </c>
      <c r="O19" s="74">
        <f t="shared" si="3"/>
        <v>0</v>
      </c>
      <c r="P19" s="74">
        <f t="shared" si="4"/>
        <v>0</v>
      </c>
      <c r="Q19" s="27"/>
    </row>
    <row r="20" spans="1:17" x14ac:dyDescent="0.25">
      <c r="A20" s="44" t="s">
        <v>7</v>
      </c>
      <c r="B20" s="45"/>
      <c r="C20" s="11"/>
      <c r="D20" s="12"/>
      <c r="E20" s="72"/>
      <c r="F20" s="91" t="s">
        <v>15</v>
      </c>
      <c r="G20" s="25"/>
      <c r="H20" s="89" t="e" cm="1">
        <f t="array" ref="H20">_xlfn.IFS(D20="Vodenje in koordinacija",23.33,D20="Strokovna in tehnična pomoč",17.89,D20="Izvajanje neindustrijske dejavnosti",13.24,D20="Prostovoljsko delo - organizacijsko",13,D20="Prostovoljsko delo - vsebinsko",10,D20="Prostovoljsko delo - drugo",6,D20="Delo kmeta",12.25)</f>
        <v>#N/A</v>
      </c>
      <c r="I20" s="46" t="e">
        <f t="shared" si="5"/>
        <v>#N/A</v>
      </c>
      <c r="J20" s="11"/>
      <c r="K20" s="47">
        <v>80</v>
      </c>
      <c r="L20" s="46">
        <f t="shared" si="0"/>
        <v>0</v>
      </c>
      <c r="M20" s="46" t="e">
        <f t="shared" si="1"/>
        <v>#N/A</v>
      </c>
      <c r="N20" s="74">
        <f t="shared" si="2"/>
        <v>0</v>
      </c>
      <c r="O20" s="74">
        <f t="shared" si="3"/>
        <v>0</v>
      </c>
      <c r="P20" s="74">
        <f t="shared" si="4"/>
        <v>0</v>
      </c>
      <c r="Q20" s="27"/>
    </row>
    <row r="21" spans="1:17" x14ac:dyDescent="0.25">
      <c r="A21" s="44" t="s">
        <v>7</v>
      </c>
      <c r="B21" s="45"/>
      <c r="C21" s="11"/>
      <c r="D21" s="12"/>
      <c r="E21" s="72"/>
      <c r="F21" s="91" t="s">
        <v>15</v>
      </c>
      <c r="G21" s="25"/>
      <c r="H21" s="89" t="e" cm="1">
        <f t="array" ref="H21">_xlfn.IFS(D21="Vodenje in koordinacija",23.33,D21="Strokovna in tehnična pomoč",17.89,D21="Izvajanje neindustrijske dejavnosti",13.24,D21="Prostovoljsko delo - organizacijsko",13,D21="Prostovoljsko delo - vsebinsko",10,D21="Prostovoljsko delo - drugo",6,D21="Delo kmeta",12.25)</f>
        <v>#N/A</v>
      </c>
      <c r="I21" s="46" t="e">
        <f t="shared" si="5"/>
        <v>#N/A</v>
      </c>
      <c r="J21" s="11"/>
      <c r="K21" s="47">
        <v>80</v>
      </c>
      <c r="L21" s="46">
        <f t="shared" si="0"/>
        <v>0</v>
      </c>
      <c r="M21" s="46" t="e">
        <f t="shared" si="1"/>
        <v>#N/A</v>
      </c>
      <c r="N21" s="74">
        <f t="shared" si="2"/>
        <v>0</v>
      </c>
      <c r="O21" s="74">
        <f t="shared" si="3"/>
        <v>0</v>
      </c>
      <c r="P21" s="74">
        <f t="shared" si="4"/>
        <v>0</v>
      </c>
      <c r="Q21" s="27"/>
    </row>
    <row r="22" spans="1:17" ht="15" thickBot="1" x14ac:dyDescent="0.3">
      <c r="A22" s="48" t="s">
        <v>7</v>
      </c>
      <c r="B22" s="45"/>
      <c r="C22" s="13"/>
      <c r="D22" s="24"/>
      <c r="E22" s="26"/>
      <c r="F22" s="92" t="s">
        <v>15</v>
      </c>
      <c r="G22" s="26"/>
      <c r="H22" s="90" t="e" cm="1">
        <f t="array" ref="H22">_xlfn.IFS(D22="Vodenje in koordinacija",23.33,D22="Strokovna in tehnična pomoč",17.89,D22="Izvajanje neindustrijske dejavnosti",13.24,D22="Prostovoljsko delo - organizacijsko",13,D22="Prostovoljsko delo - vsebinsko",10,D22="Prostovoljsko delo - drugo",6,D22="Delo kmeta",12.25)</f>
        <v>#N/A</v>
      </c>
      <c r="I22" s="49" t="e">
        <f t="shared" si="5"/>
        <v>#N/A</v>
      </c>
      <c r="J22" s="13"/>
      <c r="K22" s="49">
        <v>80</v>
      </c>
      <c r="L22" s="49">
        <f t="shared" si="0"/>
        <v>0</v>
      </c>
      <c r="M22" s="49" t="e">
        <f t="shared" si="1"/>
        <v>#N/A</v>
      </c>
      <c r="N22" s="49">
        <f t="shared" si="2"/>
        <v>0</v>
      </c>
      <c r="O22" s="49">
        <f t="shared" si="3"/>
        <v>0</v>
      </c>
      <c r="P22" s="49">
        <f t="shared" si="4"/>
        <v>0</v>
      </c>
      <c r="Q22" s="33"/>
    </row>
    <row r="23" spans="1:17" ht="15" thickTop="1" x14ac:dyDescent="0.25">
      <c r="A23" s="50" t="s">
        <v>8</v>
      </c>
      <c r="B23" s="45"/>
      <c r="C23" s="11"/>
      <c r="D23" s="12"/>
      <c r="E23" s="25"/>
      <c r="F23" s="91" t="s">
        <v>15</v>
      </c>
      <c r="G23" s="25"/>
      <c r="H23" s="89" t="e" cm="1">
        <f t="array" ref="H23">_xlfn.IFS(D23="Vodenje in koordinacija",23.33,D23="Strokovna in tehnična pomoč",17.89,D23="Izvajanje neindustrijske dejavnosti",13.24,D23="Prostovoljsko delo - organizacijsko",13,D23="Prostovoljsko delo - vsebinsko",10,D23="Prostovoljsko delo - drugo",6,D23="Delo kmeta",12.25)</f>
        <v>#N/A</v>
      </c>
      <c r="I23" s="46" t="e">
        <f>G23*H23</f>
        <v>#N/A</v>
      </c>
      <c r="J23" s="11"/>
      <c r="K23" s="47">
        <v>80</v>
      </c>
      <c r="L23" s="46">
        <f>(J23*K23)/100</f>
        <v>0</v>
      </c>
      <c r="M23" s="51" t="e">
        <f>I23-L23</f>
        <v>#N/A</v>
      </c>
      <c r="N23" s="74">
        <f t="shared" si="2"/>
        <v>0</v>
      </c>
      <c r="O23" s="74">
        <f t="shared" si="3"/>
        <v>0</v>
      </c>
      <c r="P23" s="74">
        <f t="shared" si="4"/>
        <v>0</v>
      </c>
      <c r="Q23" s="32"/>
    </row>
    <row r="24" spans="1:17" x14ac:dyDescent="0.25">
      <c r="A24" s="52" t="s">
        <v>8</v>
      </c>
      <c r="B24" s="45"/>
      <c r="C24" s="11"/>
      <c r="D24" s="12"/>
      <c r="E24" s="25"/>
      <c r="F24" s="91" t="s">
        <v>15</v>
      </c>
      <c r="G24" s="25"/>
      <c r="H24" s="89" t="e" cm="1">
        <f t="array" ref="H24">_xlfn.IFS(D24="Vodenje in koordinacija",23.33,D24="Strokovna in tehnična pomoč",17.89,D24="Izvajanje neindustrijske dejavnosti",13.24,D24="Prostovoljsko delo - organizacijsko",13,D24="Prostovoljsko delo - vsebinsko",10,D24="Prostovoljsko delo - drugo",6,D24="Delo kmeta",12.25)</f>
        <v>#N/A</v>
      </c>
      <c r="I24" s="46" t="e">
        <f t="shared" si="5"/>
        <v>#N/A</v>
      </c>
      <c r="J24" s="11"/>
      <c r="K24" s="47">
        <v>80</v>
      </c>
      <c r="L24" s="46">
        <f t="shared" si="0"/>
        <v>0</v>
      </c>
      <c r="M24" s="46" t="e">
        <f t="shared" si="1"/>
        <v>#N/A</v>
      </c>
      <c r="N24" s="74">
        <f t="shared" si="2"/>
        <v>0</v>
      </c>
      <c r="O24" s="74">
        <f t="shared" si="3"/>
        <v>0</v>
      </c>
      <c r="P24" s="74">
        <f t="shared" si="4"/>
        <v>0</v>
      </c>
      <c r="Q24" s="27"/>
    </row>
    <row r="25" spans="1:17" x14ac:dyDescent="0.25">
      <c r="A25" s="52" t="s">
        <v>8</v>
      </c>
      <c r="B25" s="45"/>
      <c r="C25" s="11"/>
      <c r="D25" s="12"/>
      <c r="E25" s="25"/>
      <c r="F25" s="91" t="s">
        <v>15</v>
      </c>
      <c r="G25" s="25"/>
      <c r="H25" s="89" t="e" cm="1">
        <f t="array" ref="H25">_xlfn.IFS(D25="Vodenje in koordinacija",23.33,D25="Strokovna in tehnična pomoč",17.89,D25="Izvajanje neindustrijske dejavnosti",13.24,D25="Prostovoljsko delo - organizacijsko",13,D25="Prostovoljsko delo - vsebinsko",10,D25="Prostovoljsko delo - drugo",6,D25="Delo kmeta",12.25)</f>
        <v>#N/A</v>
      </c>
      <c r="I25" s="46" t="e">
        <f t="shared" si="5"/>
        <v>#N/A</v>
      </c>
      <c r="J25" s="11"/>
      <c r="K25" s="47">
        <v>80</v>
      </c>
      <c r="L25" s="46">
        <f t="shared" si="0"/>
        <v>0</v>
      </c>
      <c r="M25" s="46" t="e">
        <f t="shared" si="1"/>
        <v>#N/A</v>
      </c>
      <c r="N25" s="74">
        <f t="shared" si="2"/>
        <v>0</v>
      </c>
      <c r="O25" s="74">
        <f t="shared" si="3"/>
        <v>0</v>
      </c>
      <c r="P25" s="74">
        <f t="shared" si="4"/>
        <v>0</v>
      </c>
      <c r="Q25" s="27"/>
    </row>
    <row r="26" spans="1:17" x14ac:dyDescent="0.25">
      <c r="A26" s="52" t="s">
        <v>8</v>
      </c>
      <c r="B26" s="45"/>
      <c r="C26" s="11"/>
      <c r="D26" s="12"/>
      <c r="E26" s="25"/>
      <c r="F26" s="91" t="s">
        <v>15</v>
      </c>
      <c r="G26" s="25"/>
      <c r="H26" s="89" t="e" cm="1">
        <f t="array" ref="H26">_xlfn.IFS(D26="Vodenje in koordinacija",23.33,D26="Strokovna in tehnična pomoč",17.89,D26="Izvajanje neindustrijske dejavnosti",13.24,D26="Prostovoljsko delo - organizacijsko",13,D26="Prostovoljsko delo - vsebinsko",10,D26="Prostovoljsko delo - drugo",6,D26="Delo kmeta",12.25)</f>
        <v>#N/A</v>
      </c>
      <c r="I26" s="46" t="e">
        <f t="shared" si="5"/>
        <v>#N/A</v>
      </c>
      <c r="J26" s="11"/>
      <c r="K26" s="47">
        <v>80</v>
      </c>
      <c r="L26" s="46">
        <f t="shared" si="0"/>
        <v>0</v>
      </c>
      <c r="M26" s="46" t="e">
        <f t="shared" si="1"/>
        <v>#N/A</v>
      </c>
      <c r="N26" s="74">
        <f t="shared" si="2"/>
        <v>0</v>
      </c>
      <c r="O26" s="74">
        <f t="shared" si="3"/>
        <v>0</v>
      </c>
      <c r="P26" s="74">
        <f t="shared" si="4"/>
        <v>0</v>
      </c>
      <c r="Q26" s="27"/>
    </row>
    <row r="27" spans="1:17" x14ac:dyDescent="0.25">
      <c r="A27" s="52" t="s">
        <v>8</v>
      </c>
      <c r="B27" s="45"/>
      <c r="C27" s="11"/>
      <c r="D27" s="12"/>
      <c r="E27" s="25"/>
      <c r="F27" s="91" t="s">
        <v>15</v>
      </c>
      <c r="G27" s="25"/>
      <c r="H27" s="89" t="e" cm="1">
        <f t="array" ref="H27">_xlfn.IFS(D27="Vodenje in koordinacija",23.33,D27="Strokovna in tehnična pomoč",17.89,D27="Izvajanje neindustrijske dejavnosti",13.24,D27="Prostovoljsko delo - organizacijsko",13,D27="Prostovoljsko delo - vsebinsko",10,D27="Prostovoljsko delo - drugo",6,D27="Delo kmeta",12.25)</f>
        <v>#N/A</v>
      </c>
      <c r="I27" s="46" t="e">
        <f t="shared" si="5"/>
        <v>#N/A</v>
      </c>
      <c r="J27" s="11"/>
      <c r="K27" s="47">
        <v>80</v>
      </c>
      <c r="L27" s="46">
        <f t="shared" si="0"/>
        <v>0</v>
      </c>
      <c r="M27" s="46" t="e">
        <f t="shared" si="1"/>
        <v>#N/A</v>
      </c>
      <c r="N27" s="74">
        <f t="shared" si="2"/>
        <v>0</v>
      </c>
      <c r="O27" s="74">
        <f t="shared" si="3"/>
        <v>0</v>
      </c>
      <c r="P27" s="74">
        <f t="shared" si="4"/>
        <v>0</v>
      </c>
      <c r="Q27" s="27"/>
    </row>
    <row r="28" spans="1:17" x14ac:dyDescent="0.25">
      <c r="A28" s="52" t="s">
        <v>8</v>
      </c>
      <c r="B28" s="45"/>
      <c r="C28" s="11"/>
      <c r="D28" s="12"/>
      <c r="E28" s="25"/>
      <c r="F28" s="91" t="s">
        <v>15</v>
      </c>
      <c r="G28" s="25"/>
      <c r="H28" s="89" t="e" cm="1">
        <f t="array" ref="H28">_xlfn.IFS(D28="Vodenje in koordinacija",23.33,D28="Strokovna in tehnična pomoč",17.89,D28="Izvajanje neindustrijske dejavnosti",13.24,D28="Prostovoljsko delo - organizacijsko",13,D28="Prostovoljsko delo - vsebinsko",10,D28="Prostovoljsko delo - drugo",6,D28="Delo kmeta",12.25)</f>
        <v>#N/A</v>
      </c>
      <c r="I28" s="46" t="e">
        <f t="shared" si="5"/>
        <v>#N/A</v>
      </c>
      <c r="J28" s="11"/>
      <c r="K28" s="47">
        <v>80</v>
      </c>
      <c r="L28" s="46">
        <f t="shared" si="0"/>
        <v>0</v>
      </c>
      <c r="M28" s="46" t="e">
        <f t="shared" si="1"/>
        <v>#N/A</v>
      </c>
      <c r="N28" s="74">
        <f t="shared" si="2"/>
        <v>0</v>
      </c>
      <c r="O28" s="74">
        <f t="shared" si="3"/>
        <v>0</v>
      </c>
      <c r="P28" s="74">
        <f t="shared" si="4"/>
        <v>0</v>
      </c>
      <c r="Q28" s="27"/>
    </row>
    <row r="29" spans="1:17" x14ac:dyDescent="0.25">
      <c r="A29" s="52" t="s">
        <v>8</v>
      </c>
      <c r="B29" s="45"/>
      <c r="C29" s="11"/>
      <c r="D29" s="12"/>
      <c r="E29" s="25"/>
      <c r="F29" s="91" t="s">
        <v>15</v>
      </c>
      <c r="G29" s="25"/>
      <c r="H29" s="89" t="e" cm="1">
        <f t="array" ref="H29">_xlfn.IFS(D29="Vodenje in koordinacija",23.33,D29="Strokovna in tehnična pomoč",17.89,D29="Izvajanje neindustrijske dejavnosti",13.24,D29="Prostovoljsko delo - organizacijsko",13,D29="Prostovoljsko delo - vsebinsko",10,D29="Prostovoljsko delo - drugo",6,D29="Delo kmeta",12.25)</f>
        <v>#N/A</v>
      </c>
      <c r="I29" s="46" t="e">
        <f t="shared" si="5"/>
        <v>#N/A</v>
      </c>
      <c r="J29" s="11"/>
      <c r="K29" s="47">
        <v>80</v>
      </c>
      <c r="L29" s="46">
        <f t="shared" si="0"/>
        <v>0</v>
      </c>
      <c r="M29" s="46" t="e">
        <f t="shared" si="1"/>
        <v>#N/A</v>
      </c>
      <c r="N29" s="74">
        <f t="shared" si="2"/>
        <v>0</v>
      </c>
      <c r="O29" s="74">
        <f t="shared" si="3"/>
        <v>0</v>
      </c>
      <c r="P29" s="74">
        <f t="shared" si="4"/>
        <v>0</v>
      </c>
      <c r="Q29" s="27"/>
    </row>
    <row r="30" spans="1:17" x14ac:dyDescent="0.25">
      <c r="A30" s="52" t="s">
        <v>8</v>
      </c>
      <c r="B30" s="45"/>
      <c r="C30" s="11"/>
      <c r="D30" s="12"/>
      <c r="E30" s="25"/>
      <c r="F30" s="91" t="s">
        <v>15</v>
      </c>
      <c r="G30" s="25"/>
      <c r="H30" s="89" t="e" cm="1">
        <f t="array" ref="H30">_xlfn.IFS(D30="Vodenje in koordinacija",23.33,D30="Strokovna in tehnična pomoč",17.89,D30="Izvajanje neindustrijske dejavnosti",13.24,D30="Prostovoljsko delo - organizacijsko",13,D30="Prostovoljsko delo - vsebinsko",10,D30="Prostovoljsko delo - drugo",6,D30="Delo kmeta",12.25)</f>
        <v>#N/A</v>
      </c>
      <c r="I30" s="46" t="e">
        <f t="shared" si="5"/>
        <v>#N/A</v>
      </c>
      <c r="J30" s="11"/>
      <c r="K30" s="47">
        <v>80</v>
      </c>
      <c r="L30" s="46">
        <f t="shared" si="0"/>
        <v>0</v>
      </c>
      <c r="M30" s="46" t="e">
        <f t="shared" si="1"/>
        <v>#N/A</v>
      </c>
      <c r="N30" s="74">
        <f t="shared" si="2"/>
        <v>0</v>
      </c>
      <c r="O30" s="74">
        <f t="shared" si="3"/>
        <v>0</v>
      </c>
      <c r="P30" s="74">
        <f t="shared" si="4"/>
        <v>0</v>
      </c>
      <c r="Q30" s="27"/>
    </row>
    <row r="31" spans="1:17" x14ac:dyDescent="0.25">
      <c r="A31" s="52" t="s">
        <v>8</v>
      </c>
      <c r="B31" s="45"/>
      <c r="C31" s="11"/>
      <c r="D31" s="12"/>
      <c r="E31" s="25"/>
      <c r="F31" s="91" t="s">
        <v>15</v>
      </c>
      <c r="G31" s="25"/>
      <c r="H31" s="89" t="e" cm="1">
        <f t="array" ref="H31">_xlfn.IFS(D31="Vodenje in koordinacija",23.33,D31="Strokovna in tehnična pomoč",17.89,D31="Izvajanje neindustrijske dejavnosti",13.24,D31="Prostovoljsko delo - organizacijsko",13,D31="Prostovoljsko delo - vsebinsko",10,D31="Prostovoljsko delo - drugo",6,D31="Delo kmeta",12.25)</f>
        <v>#N/A</v>
      </c>
      <c r="I31" s="46" t="e">
        <f t="shared" si="5"/>
        <v>#N/A</v>
      </c>
      <c r="J31" s="11"/>
      <c r="K31" s="47">
        <v>80</v>
      </c>
      <c r="L31" s="46">
        <f t="shared" si="0"/>
        <v>0</v>
      </c>
      <c r="M31" s="46" t="e">
        <f t="shared" si="1"/>
        <v>#N/A</v>
      </c>
      <c r="N31" s="74">
        <f t="shared" si="2"/>
        <v>0</v>
      </c>
      <c r="O31" s="74">
        <f t="shared" si="3"/>
        <v>0</v>
      </c>
      <c r="P31" s="74">
        <f t="shared" si="4"/>
        <v>0</v>
      </c>
      <c r="Q31" s="27"/>
    </row>
    <row r="32" spans="1:17" x14ac:dyDescent="0.25">
      <c r="A32" s="52" t="s">
        <v>8</v>
      </c>
      <c r="B32" s="45"/>
      <c r="C32" s="11"/>
      <c r="D32" s="12"/>
      <c r="E32" s="25"/>
      <c r="F32" s="91" t="s">
        <v>15</v>
      </c>
      <c r="G32" s="25"/>
      <c r="H32" s="89" t="e" cm="1">
        <f t="array" ref="H32">_xlfn.IFS(D32="Vodenje in koordinacija",23.33,D32="Strokovna in tehnična pomoč",17.89,D32="Izvajanje neindustrijske dejavnosti",13.24,D32="Prostovoljsko delo - organizacijsko",13,D32="Prostovoljsko delo - vsebinsko",10,D32="Prostovoljsko delo - drugo",6,D32="Delo kmeta",12.25)</f>
        <v>#N/A</v>
      </c>
      <c r="I32" s="46" t="e">
        <f t="shared" si="5"/>
        <v>#N/A</v>
      </c>
      <c r="J32" s="11"/>
      <c r="K32" s="47">
        <v>80</v>
      </c>
      <c r="L32" s="46">
        <f t="shared" si="0"/>
        <v>0</v>
      </c>
      <c r="M32" s="46" t="e">
        <f t="shared" si="1"/>
        <v>#N/A</v>
      </c>
      <c r="N32" s="74">
        <f t="shared" si="2"/>
        <v>0</v>
      </c>
      <c r="O32" s="74">
        <f t="shared" si="3"/>
        <v>0</v>
      </c>
      <c r="P32" s="74">
        <f t="shared" si="4"/>
        <v>0</v>
      </c>
      <c r="Q32" s="27"/>
    </row>
    <row r="33" spans="1:17" x14ac:dyDescent="0.25">
      <c r="A33" s="52" t="s">
        <v>8</v>
      </c>
      <c r="B33" s="45"/>
      <c r="C33" s="11"/>
      <c r="D33" s="12"/>
      <c r="E33" s="25"/>
      <c r="F33" s="91" t="s">
        <v>15</v>
      </c>
      <c r="G33" s="25"/>
      <c r="H33" s="89" t="e" cm="1">
        <f t="array" ref="H33">_xlfn.IFS(D33="Vodenje in koordinacija",23.33,D33="Strokovna in tehnična pomoč",17.89,D33="Izvajanje neindustrijske dejavnosti",13.24,D33="Prostovoljsko delo - organizacijsko",13,D33="Prostovoljsko delo - vsebinsko",10,D33="Prostovoljsko delo - drugo",6,D33="Delo kmeta",12.25)</f>
        <v>#N/A</v>
      </c>
      <c r="I33" s="46" t="e">
        <f t="shared" si="5"/>
        <v>#N/A</v>
      </c>
      <c r="J33" s="11"/>
      <c r="K33" s="47">
        <v>80</v>
      </c>
      <c r="L33" s="46">
        <f t="shared" si="0"/>
        <v>0</v>
      </c>
      <c r="M33" s="46" t="e">
        <f t="shared" si="1"/>
        <v>#N/A</v>
      </c>
      <c r="N33" s="74">
        <f t="shared" si="2"/>
        <v>0</v>
      </c>
      <c r="O33" s="74">
        <f t="shared" si="3"/>
        <v>0</v>
      </c>
      <c r="P33" s="74">
        <f t="shared" si="4"/>
        <v>0</v>
      </c>
      <c r="Q33" s="27"/>
    </row>
    <row r="34" spans="1:17" x14ac:dyDescent="0.25">
      <c r="A34" s="52" t="s">
        <v>8</v>
      </c>
      <c r="B34" s="45"/>
      <c r="C34" s="11"/>
      <c r="D34" s="12"/>
      <c r="E34" s="25"/>
      <c r="F34" s="91" t="s">
        <v>15</v>
      </c>
      <c r="G34" s="25"/>
      <c r="H34" s="89" t="e" cm="1">
        <f t="array" ref="H34">_xlfn.IFS(D34="Vodenje in koordinacija",23.33,D34="Strokovna in tehnična pomoč",17.89,D34="Izvajanje neindustrijske dejavnosti",13.24,D34="Prostovoljsko delo - organizacijsko",13,D34="Prostovoljsko delo - vsebinsko",10,D34="Prostovoljsko delo - drugo",6,D34="Delo kmeta",12.25)</f>
        <v>#N/A</v>
      </c>
      <c r="I34" s="46" t="e">
        <f t="shared" si="5"/>
        <v>#N/A</v>
      </c>
      <c r="J34" s="11"/>
      <c r="K34" s="47">
        <v>80</v>
      </c>
      <c r="L34" s="46">
        <f t="shared" si="0"/>
        <v>0</v>
      </c>
      <c r="M34" s="46" t="e">
        <f t="shared" si="1"/>
        <v>#N/A</v>
      </c>
      <c r="N34" s="74">
        <f t="shared" si="2"/>
        <v>0</v>
      </c>
      <c r="O34" s="74">
        <f t="shared" si="3"/>
        <v>0</v>
      </c>
      <c r="P34" s="74">
        <f t="shared" si="4"/>
        <v>0</v>
      </c>
      <c r="Q34" s="27"/>
    </row>
    <row r="35" spans="1:17" x14ac:dyDescent="0.25">
      <c r="A35" s="52" t="s">
        <v>8</v>
      </c>
      <c r="B35" s="45"/>
      <c r="C35" s="11"/>
      <c r="D35" s="12"/>
      <c r="E35" s="25"/>
      <c r="F35" s="91" t="s">
        <v>15</v>
      </c>
      <c r="G35" s="25"/>
      <c r="H35" s="89" t="e" cm="1">
        <f t="array" ref="H35">_xlfn.IFS(D35="Vodenje in koordinacija",23.33,D35="Strokovna in tehnična pomoč",17.89,D35="Izvajanje neindustrijske dejavnosti",13.24,D35="Prostovoljsko delo - organizacijsko",13,D35="Prostovoljsko delo - vsebinsko",10,D35="Prostovoljsko delo - drugo",6,D35="Delo kmeta",12.25)</f>
        <v>#N/A</v>
      </c>
      <c r="I35" s="46" t="e">
        <f t="shared" si="5"/>
        <v>#N/A</v>
      </c>
      <c r="J35" s="11"/>
      <c r="K35" s="47">
        <v>80</v>
      </c>
      <c r="L35" s="46">
        <f t="shared" si="0"/>
        <v>0</v>
      </c>
      <c r="M35" s="46" t="e">
        <f t="shared" si="1"/>
        <v>#N/A</v>
      </c>
      <c r="N35" s="74">
        <f t="shared" si="2"/>
        <v>0</v>
      </c>
      <c r="O35" s="74">
        <f t="shared" si="3"/>
        <v>0</v>
      </c>
      <c r="P35" s="74">
        <f t="shared" si="4"/>
        <v>0</v>
      </c>
      <c r="Q35" s="27"/>
    </row>
    <row r="36" spans="1:17" x14ac:dyDescent="0.25">
      <c r="A36" s="52" t="s">
        <v>8</v>
      </c>
      <c r="B36" s="45"/>
      <c r="C36" s="11"/>
      <c r="D36" s="12"/>
      <c r="E36" s="25"/>
      <c r="F36" s="91" t="s">
        <v>15</v>
      </c>
      <c r="G36" s="25"/>
      <c r="H36" s="89" t="e" cm="1">
        <f t="array" ref="H36">_xlfn.IFS(D36="Vodenje in koordinacija",23.33,D36="Strokovna in tehnična pomoč",17.89,D36="Izvajanje neindustrijske dejavnosti",13.24,D36="Prostovoljsko delo - organizacijsko",13,D36="Prostovoljsko delo - vsebinsko",10,D36="Prostovoljsko delo - drugo",6,D36="Delo kmeta",12.25)</f>
        <v>#N/A</v>
      </c>
      <c r="I36" s="46" t="e">
        <f t="shared" si="5"/>
        <v>#N/A</v>
      </c>
      <c r="J36" s="11"/>
      <c r="K36" s="47">
        <v>80</v>
      </c>
      <c r="L36" s="46">
        <f t="shared" si="0"/>
        <v>0</v>
      </c>
      <c r="M36" s="46" t="e">
        <f t="shared" si="1"/>
        <v>#N/A</v>
      </c>
      <c r="N36" s="74">
        <f t="shared" si="2"/>
        <v>0</v>
      </c>
      <c r="O36" s="74">
        <f t="shared" si="3"/>
        <v>0</v>
      </c>
      <c r="P36" s="74">
        <f t="shared" si="4"/>
        <v>0</v>
      </c>
      <c r="Q36" s="27"/>
    </row>
    <row r="37" spans="1:17" x14ac:dyDescent="0.25">
      <c r="A37" s="52" t="s">
        <v>8</v>
      </c>
      <c r="B37" s="45"/>
      <c r="C37" s="11"/>
      <c r="D37" s="12"/>
      <c r="E37" s="25"/>
      <c r="F37" s="91" t="s">
        <v>15</v>
      </c>
      <c r="G37" s="25"/>
      <c r="H37" s="89" t="e" cm="1">
        <f t="array" ref="H37">_xlfn.IFS(D37="Vodenje in koordinacija",23.33,D37="Strokovna in tehnična pomoč",17.89,D37="Izvajanje neindustrijske dejavnosti",13.24,D37="Prostovoljsko delo - organizacijsko",13,D37="Prostovoljsko delo - vsebinsko",10,D37="Prostovoljsko delo - drugo",6,D37="Delo kmeta",12.25)</f>
        <v>#N/A</v>
      </c>
      <c r="I37" s="46" t="e">
        <f t="shared" si="5"/>
        <v>#N/A</v>
      </c>
      <c r="J37" s="11"/>
      <c r="K37" s="47">
        <v>80</v>
      </c>
      <c r="L37" s="46">
        <f t="shared" si="0"/>
        <v>0</v>
      </c>
      <c r="M37" s="46" t="e">
        <f t="shared" si="1"/>
        <v>#N/A</v>
      </c>
      <c r="N37" s="74">
        <f t="shared" si="2"/>
        <v>0</v>
      </c>
      <c r="O37" s="74">
        <f t="shared" si="3"/>
        <v>0</v>
      </c>
      <c r="P37" s="74">
        <f t="shared" si="4"/>
        <v>0</v>
      </c>
      <c r="Q37" s="27"/>
    </row>
    <row r="38" spans="1:17" ht="15" thickBot="1" x14ac:dyDescent="0.3">
      <c r="A38" s="53" t="s">
        <v>8</v>
      </c>
      <c r="B38" s="45"/>
      <c r="C38" s="13"/>
      <c r="D38" s="24"/>
      <c r="E38" s="26"/>
      <c r="F38" s="92" t="s">
        <v>15</v>
      </c>
      <c r="G38" s="26"/>
      <c r="H38" s="90" t="e" cm="1">
        <f t="array" ref="H38">_xlfn.IFS(D38="Vodenje in koordinacija",23.33,D38="Strokovna in tehnična pomoč",17.89,D38="Izvajanje neindustrijske dejavnosti",13.24,D38="Prostovoljsko delo - organizacijsko",13,D38="Prostovoljsko delo - vsebinsko",10,D38="Prostovoljsko delo - drugo",6,D38="Delo kmeta",12.25)</f>
        <v>#N/A</v>
      </c>
      <c r="I38" s="49" t="e">
        <f t="shared" si="5"/>
        <v>#N/A</v>
      </c>
      <c r="J38" s="13"/>
      <c r="K38" s="47">
        <v>80</v>
      </c>
      <c r="L38" s="49">
        <f t="shared" si="0"/>
        <v>0</v>
      </c>
      <c r="M38" s="49" t="e">
        <f t="shared" si="1"/>
        <v>#N/A</v>
      </c>
      <c r="N38" s="49">
        <f t="shared" si="2"/>
        <v>0</v>
      </c>
      <c r="O38" s="49">
        <f t="shared" si="3"/>
        <v>0</v>
      </c>
      <c r="P38" s="49">
        <f t="shared" si="4"/>
        <v>0</v>
      </c>
      <c r="Q38" s="33"/>
    </row>
    <row r="39" spans="1:17" s="55" customFormat="1" ht="23.25" customHeight="1" thickTop="1" thickBot="1" x14ac:dyDescent="0.3">
      <c r="A39" s="135"/>
      <c r="B39" s="136"/>
      <c r="C39" s="136"/>
      <c r="D39" s="136"/>
      <c r="E39" s="136"/>
      <c r="F39" s="136"/>
      <c r="G39" s="136"/>
      <c r="H39" s="136"/>
      <c r="I39" s="75"/>
      <c r="J39" s="76"/>
      <c r="K39" s="75"/>
      <c r="L39" s="75"/>
      <c r="M39" s="75"/>
      <c r="N39" s="75"/>
      <c r="O39" s="75"/>
      <c r="P39" s="75"/>
      <c r="Q39" s="54"/>
    </row>
    <row r="40" spans="1:17" ht="21" customHeight="1" x14ac:dyDescent="0.25">
      <c r="A40" s="133" t="s">
        <v>11</v>
      </c>
      <c r="B40" s="134"/>
      <c r="C40" s="134"/>
      <c r="D40" s="134"/>
      <c r="E40" s="134"/>
      <c r="F40" s="134"/>
      <c r="G40" s="134"/>
      <c r="H40" s="134"/>
      <c r="I40" s="79" t="e">
        <f>SUMIF($A7:$A38,"FAZA 1",I7:I38)</f>
        <v>#N/A</v>
      </c>
      <c r="J40" s="79">
        <f>SUMIF($A7:$A38,"FAZA 1",J7:J38)</f>
        <v>0</v>
      </c>
      <c r="K40" s="80" t="s">
        <v>19</v>
      </c>
      <c r="L40" s="79">
        <f>SUMIF($A7:$A38,"FAZA 1",L7:L38)</f>
        <v>0</v>
      </c>
      <c r="M40" s="79" t="e">
        <f>SUMIF($A7:$A38,"FAZA 1",M7:M38)</f>
        <v>#N/A</v>
      </c>
      <c r="N40" s="79">
        <f>SUMIF($A7:$A38,"FAZA 1",N7:N38)</f>
        <v>0</v>
      </c>
      <c r="O40" s="79">
        <f>SUMIF($A7:$A38,"FAZA 1",O7:O38)</f>
        <v>0</v>
      </c>
      <c r="P40" s="79">
        <f>SUMIF($A7:$A38,"FAZA 1",P7:P38)</f>
        <v>0</v>
      </c>
      <c r="Q40" s="81"/>
    </row>
    <row r="41" spans="1:17" ht="21" customHeight="1" x14ac:dyDescent="0.25">
      <c r="A41" s="130" t="s">
        <v>9</v>
      </c>
      <c r="B41" s="131"/>
      <c r="C41" s="131"/>
      <c r="D41" s="131"/>
      <c r="E41" s="131"/>
      <c r="F41" s="131"/>
      <c r="G41" s="131"/>
      <c r="H41" s="131"/>
      <c r="I41" s="77" t="e">
        <f>SUMIF(A7:A38,"FAZA 2",I7:I38)</f>
        <v>#N/A</v>
      </c>
      <c r="J41" s="77">
        <f>SUMIF(B7:B38,"FAZA 2",J7:J38)</f>
        <v>0</v>
      </c>
      <c r="K41" s="78" t="s">
        <v>19</v>
      </c>
      <c r="L41" s="77">
        <f>SUMIF(D7:D38,"FAZA 2",L7:L38)</f>
        <v>0</v>
      </c>
      <c r="M41" s="77">
        <f>SUMIF(E7:E38,"FAZA 2",M7:M38)</f>
        <v>0</v>
      </c>
      <c r="N41" s="77">
        <f>SUMIF(F7:F38,"FAZA 2",N7:N38)</f>
        <v>0</v>
      </c>
      <c r="O41" s="77">
        <f>SUMIF(G7:G38,"FAZA 2",O7:O38)</f>
        <v>0</v>
      </c>
      <c r="P41" s="77">
        <f>SUMIF(H7:H38,"FAZA 2",P7:P38)</f>
        <v>0</v>
      </c>
      <c r="Q41" s="82"/>
    </row>
    <row r="42" spans="1:17" s="56" customFormat="1" ht="24.75" customHeight="1" thickBot="1" x14ac:dyDescent="0.3">
      <c r="A42" s="140" t="s">
        <v>39</v>
      </c>
      <c r="B42" s="141"/>
      <c r="C42" s="141"/>
      <c r="D42" s="141"/>
      <c r="E42" s="141"/>
      <c r="F42" s="141"/>
      <c r="G42" s="141"/>
      <c r="H42" s="141"/>
      <c r="I42" s="83" t="e">
        <f>SUM(I40:I41)</f>
        <v>#N/A</v>
      </c>
      <c r="J42" s="83">
        <f>SUM(J40:J41)</f>
        <v>0</v>
      </c>
      <c r="K42" s="86" t="s">
        <v>19</v>
      </c>
      <c r="L42" s="87">
        <f>SUM(L40:L41)</f>
        <v>0</v>
      </c>
      <c r="M42" s="87" t="e">
        <f>SUM(M40:M41)</f>
        <v>#N/A</v>
      </c>
      <c r="N42" s="87">
        <f>SUM(N40:N41)</f>
        <v>0</v>
      </c>
      <c r="O42" s="87"/>
      <c r="P42" s="85">
        <f>SUM(P40:P41)</f>
        <v>0</v>
      </c>
      <c r="Q42" s="84"/>
    </row>
    <row r="43" spans="1:17" ht="20.25" customHeight="1" x14ac:dyDescent="0.25">
      <c r="A43" s="61"/>
      <c r="B43" s="61"/>
      <c r="C43" s="61"/>
    </row>
    <row r="44" spans="1:17" ht="17.25" customHeight="1" x14ac:dyDescent="0.25">
      <c r="A44" s="129"/>
      <c r="B44" s="129"/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57"/>
      <c r="N44" s="57"/>
      <c r="O44" s="57"/>
      <c r="P44" s="57"/>
      <c r="Q44" s="58"/>
    </row>
    <row r="45" spans="1:17" ht="17.25" customHeight="1" x14ac:dyDescent="0.25">
      <c r="A45" s="117" t="s">
        <v>54</v>
      </c>
      <c r="B45" s="117"/>
      <c r="C45" s="117"/>
      <c r="D45" s="118"/>
      <c r="E45" s="118"/>
      <c r="F45" s="118"/>
      <c r="G45" s="118"/>
      <c r="H45" s="118"/>
      <c r="I45" s="118"/>
      <c r="J45" s="118"/>
      <c r="K45" s="118"/>
      <c r="L45" s="118"/>
      <c r="M45" s="59"/>
      <c r="N45" s="59"/>
      <c r="O45" s="59"/>
      <c r="P45" s="59"/>
      <c r="Q45" s="60"/>
    </row>
    <row r="46" spans="1:17" ht="31.5" customHeight="1" x14ac:dyDescent="0.25">
      <c r="A46" s="137" t="s">
        <v>61</v>
      </c>
      <c r="B46" s="137"/>
      <c r="C46" s="137"/>
      <c r="D46" s="138"/>
      <c r="E46" s="138"/>
      <c r="F46" s="138"/>
      <c r="G46" s="138"/>
      <c r="H46" s="138"/>
      <c r="I46" s="138"/>
      <c r="J46" s="138"/>
      <c r="K46" s="138"/>
      <c r="L46" s="138"/>
      <c r="M46" s="35"/>
      <c r="N46" s="35"/>
      <c r="O46" s="35"/>
      <c r="P46" s="35"/>
      <c r="Q46" s="60"/>
    </row>
    <row r="47" spans="1:17" ht="33" customHeight="1" x14ac:dyDescent="0.25">
      <c r="A47" s="139" t="s">
        <v>37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36"/>
      <c r="N47" s="36"/>
      <c r="O47" s="36"/>
      <c r="P47" s="36"/>
      <c r="Q47" s="60"/>
    </row>
    <row r="48" spans="1:17" ht="20.25" customHeight="1" x14ac:dyDescent="0.25">
      <c r="A48" s="61"/>
      <c r="B48" s="61"/>
      <c r="C48" s="61"/>
    </row>
    <row r="49" spans="1:17" ht="20.25" customHeight="1" x14ac:dyDescent="0.25">
      <c r="A49" s="31" t="s">
        <v>22</v>
      </c>
      <c r="B49" s="62"/>
      <c r="C49" s="62"/>
      <c r="D49" s="62"/>
      <c r="E49" s="62"/>
    </row>
    <row r="50" spans="1:17" ht="25.5" customHeight="1" x14ac:dyDescent="0.25">
      <c r="A50" s="30" t="s">
        <v>53</v>
      </c>
      <c r="B50" s="62"/>
      <c r="C50" s="62"/>
      <c r="D50" s="63"/>
      <c r="E50" s="62"/>
    </row>
    <row r="51" spans="1:17" ht="25.5" customHeight="1" x14ac:dyDescent="0.25"/>
    <row r="52" spans="1:17" ht="25.5" customHeight="1" x14ac:dyDescent="0.25"/>
    <row r="53" spans="1:17" ht="25.5" customHeight="1" x14ac:dyDescent="0.25"/>
    <row r="54" spans="1:17" ht="25.5" customHeight="1" x14ac:dyDescent="0.25"/>
    <row r="55" spans="1:17" ht="25.5" customHeight="1" x14ac:dyDescent="0.25"/>
    <row r="56" spans="1:17" ht="20.25" customHeight="1" x14ac:dyDescent="0.25">
      <c r="A56" s="61"/>
      <c r="B56" s="61"/>
      <c r="C56" s="61"/>
    </row>
    <row r="57" spans="1:17" ht="60" customHeight="1" x14ac:dyDescent="0.25">
      <c r="A57" s="64"/>
      <c r="B57" s="132" t="s">
        <v>52</v>
      </c>
      <c r="C57" s="132"/>
      <c r="D57" s="132"/>
      <c r="E57" s="34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</row>
    <row r="58" spans="1:17" ht="27.75" customHeight="1" x14ac:dyDescent="0.3">
      <c r="A58" s="66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</row>
    <row r="59" spans="1:17" ht="17.399999999999999" x14ac:dyDescent="0.3">
      <c r="A59" s="68"/>
    </row>
    <row r="60" spans="1:17" ht="17.399999999999999" x14ac:dyDescent="0.3">
      <c r="A60" s="69"/>
    </row>
    <row r="61" spans="1:17" ht="17.399999999999999" x14ac:dyDescent="0.3">
      <c r="A61" s="69"/>
    </row>
    <row r="62" spans="1:17" ht="17.399999999999999" x14ac:dyDescent="0.3">
      <c r="A62" s="69"/>
    </row>
    <row r="63" spans="1:17" ht="17.399999999999999" x14ac:dyDescent="0.3">
      <c r="A63" s="68"/>
    </row>
    <row r="64" spans="1:17" ht="17.399999999999999" x14ac:dyDescent="0.3">
      <c r="A64" s="69"/>
    </row>
    <row r="65" spans="1:1" ht="17.399999999999999" x14ac:dyDescent="0.3">
      <c r="A65" s="69"/>
    </row>
    <row r="66" spans="1:1" ht="17.399999999999999" x14ac:dyDescent="0.3">
      <c r="A66" s="69"/>
    </row>
    <row r="67" spans="1:1" ht="17.399999999999999" x14ac:dyDescent="0.3">
      <c r="A67" s="69"/>
    </row>
    <row r="68" spans="1:1" ht="17.399999999999999" x14ac:dyDescent="0.3">
      <c r="A68" s="69"/>
    </row>
    <row r="69" spans="1:1" ht="17.399999999999999" x14ac:dyDescent="0.3">
      <c r="A69" s="68"/>
    </row>
    <row r="70" spans="1:1" ht="17.399999999999999" x14ac:dyDescent="0.3">
      <c r="A70" s="68"/>
    </row>
    <row r="71" spans="1:1" ht="17.399999999999999" x14ac:dyDescent="0.3">
      <c r="A71" s="69"/>
    </row>
    <row r="72" spans="1:1" ht="17.399999999999999" x14ac:dyDescent="0.3">
      <c r="A72" s="69"/>
    </row>
    <row r="73" spans="1:1" ht="17.399999999999999" x14ac:dyDescent="0.3">
      <c r="A73" s="68"/>
    </row>
  </sheetData>
  <dataConsolidate/>
  <mergeCells count="15">
    <mergeCell ref="B57:D57"/>
    <mergeCell ref="A40:H40"/>
    <mergeCell ref="A39:H39"/>
    <mergeCell ref="A46:L46"/>
    <mergeCell ref="A47:L47"/>
    <mergeCell ref="A42:H42"/>
    <mergeCell ref="A1:I1"/>
    <mergeCell ref="A2:I2"/>
    <mergeCell ref="A45:L45"/>
    <mergeCell ref="A3:I3"/>
    <mergeCell ref="A4:I4"/>
    <mergeCell ref="J3:Q3"/>
    <mergeCell ref="J4:Q4"/>
    <mergeCell ref="A44:L44"/>
    <mergeCell ref="A41:H41"/>
  </mergeCells>
  <phoneticPr fontId="0" type="noConversion"/>
  <dataValidations xWindow="520" yWindow="637" count="1">
    <dataValidation type="whole" operator="lessThanOrEqual" allowBlank="1" showInputMessage="1" showErrorMessage="1" sqref="K7:K21 K23:K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52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20" yWindow="637" count="5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PODATKI-Navodila'!$K$57:$K$67</xm:f>
          </x14:formula1>
          <xm:sqref>F7:F38</xm:sqref>
        </x14:dataValidation>
        <x14:dataValidation type="list" allowBlank="1" showInputMessage="1" showErrorMessage="1" prompt="Izberite aktivnost s spustnega seznama. " xr:uid="{CA3BE2D8-8C66-4187-A842-2B1F252E1AB8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" xr:uid="{4E41B1DE-2376-41D9-A406-C103E0B0D7B5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57"/>
  <sheetViews>
    <sheetView zoomScale="85" zoomScaleNormal="85" workbookViewId="0">
      <selection activeCell="B6" sqref="B6"/>
    </sheetView>
  </sheetViews>
  <sheetFormatPr defaultRowHeight="13.2" x14ac:dyDescent="0.25"/>
  <cols>
    <col min="1" max="1" width="18.109375" style="15" bestFit="1" customWidth="1"/>
    <col min="2" max="2" width="33" style="15" bestFit="1" customWidth="1"/>
    <col min="3" max="3" width="27.44140625" style="70" bestFit="1" customWidth="1"/>
    <col min="4" max="4" width="21.5546875" style="70" bestFit="1" customWidth="1"/>
    <col min="5" max="5" width="39.88671875" style="70" bestFit="1" customWidth="1"/>
    <col min="6" max="6" width="40.88671875" style="70" bestFit="1" customWidth="1"/>
    <col min="7" max="7" width="22.109375" style="70" bestFit="1" customWidth="1"/>
    <col min="8" max="8" width="37" style="70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150" t="s">
        <v>10</v>
      </c>
      <c r="B2" s="150" t="s">
        <v>7</v>
      </c>
    </row>
    <row r="4" spans="1:8" x14ac:dyDescent="0.25">
      <c r="A4" s="144" t="s">
        <v>0</v>
      </c>
      <c r="B4" s="145" t="s">
        <v>34</v>
      </c>
      <c r="C4" s="145" t="s">
        <v>35</v>
      </c>
      <c r="D4" s="145" t="s">
        <v>55</v>
      </c>
      <c r="E4" s="145" t="s">
        <v>56</v>
      </c>
      <c r="F4"/>
      <c r="G4"/>
      <c r="H4"/>
    </row>
    <row r="5" spans="1:8" x14ac:dyDescent="0.25">
      <c r="A5" s="145" t="s">
        <v>16</v>
      </c>
      <c r="B5" s="149">
        <v>0</v>
      </c>
      <c r="C5" s="149" t="e">
        <v>#N/A</v>
      </c>
      <c r="D5" s="146">
        <v>0</v>
      </c>
      <c r="E5" s="146">
        <v>0</v>
      </c>
      <c r="F5"/>
      <c r="G5"/>
      <c r="H5"/>
    </row>
    <row r="6" spans="1:8" x14ac:dyDescent="0.25">
      <c r="A6" s="148" t="s">
        <v>17</v>
      </c>
      <c r="B6" s="149">
        <v>0</v>
      </c>
      <c r="C6" s="149" t="e">
        <v>#N/A</v>
      </c>
      <c r="D6" s="146">
        <v>0</v>
      </c>
      <c r="E6" s="146">
        <v>0</v>
      </c>
      <c r="F6"/>
      <c r="G6"/>
      <c r="H6"/>
    </row>
    <row r="7" spans="1:8" x14ac:dyDescent="0.25">
      <c r="A7"/>
      <c r="B7"/>
      <c r="C7"/>
      <c r="D7"/>
      <c r="E7"/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 s="71"/>
      <c r="D10" s="71"/>
      <c r="E10" s="71"/>
      <c r="F10" s="71"/>
    </row>
    <row r="11" spans="1:8" x14ac:dyDescent="0.25">
      <c r="A11"/>
      <c r="B11"/>
      <c r="C11" s="71"/>
      <c r="D11" s="71"/>
      <c r="E11" s="71"/>
      <c r="F11" s="71"/>
    </row>
    <row r="12" spans="1:8" x14ac:dyDescent="0.25">
      <c r="A12"/>
      <c r="B12"/>
      <c r="C12" s="71"/>
      <c r="D12" s="71"/>
      <c r="E12" s="71"/>
    </row>
    <row r="13" spans="1:8" x14ac:dyDescent="0.25">
      <c r="A13"/>
      <c r="B13"/>
      <c r="C13" s="71"/>
      <c r="D13" s="71"/>
      <c r="E13" s="71"/>
    </row>
    <row r="14" spans="1:8" x14ac:dyDescent="0.25">
      <c r="A14"/>
      <c r="B14"/>
      <c r="C14" s="71"/>
      <c r="D14" s="71"/>
      <c r="E14" s="71"/>
    </row>
    <row r="15" spans="1:8" x14ac:dyDescent="0.25">
      <c r="A15"/>
      <c r="B15"/>
      <c r="C15" s="71"/>
      <c r="D15" s="71"/>
      <c r="E15" s="71"/>
    </row>
    <row r="16" spans="1:8" x14ac:dyDescent="0.25">
      <c r="A16"/>
      <c r="B16"/>
      <c r="C16" s="71"/>
      <c r="D16" s="71"/>
      <c r="E16" s="71"/>
    </row>
    <row r="17" spans="1:8" x14ac:dyDescent="0.25">
      <c r="A17"/>
      <c r="B17"/>
      <c r="C17" s="71"/>
      <c r="D17" s="71"/>
      <c r="E17" s="71"/>
    </row>
    <row r="21" spans="1:8" ht="13.8" x14ac:dyDescent="0.25">
      <c r="A21" s="147" t="s">
        <v>10</v>
      </c>
      <c r="B21" s="147" t="s">
        <v>8</v>
      </c>
    </row>
    <row r="23" spans="1:8" x14ac:dyDescent="0.25">
      <c r="A23" s="144" t="s">
        <v>0</v>
      </c>
      <c r="B23" s="145" t="s">
        <v>34</v>
      </c>
      <c r="C23" s="145" t="s">
        <v>35</v>
      </c>
      <c r="D23" s="145" t="s">
        <v>55</v>
      </c>
      <c r="E23" s="145" t="s">
        <v>56</v>
      </c>
      <c r="F23"/>
      <c r="G23"/>
      <c r="H23"/>
    </row>
    <row r="24" spans="1:8" x14ac:dyDescent="0.25">
      <c r="A24" s="145" t="s">
        <v>16</v>
      </c>
      <c r="B24" s="149">
        <v>0</v>
      </c>
      <c r="C24" s="149" t="e">
        <v>#N/A</v>
      </c>
      <c r="D24" s="146">
        <v>0</v>
      </c>
      <c r="E24" s="146">
        <v>0</v>
      </c>
      <c r="F24"/>
      <c r="G24"/>
      <c r="H24"/>
    </row>
    <row r="25" spans="1:8" x14ac:dyDescent="0.25">
      <c r="A25" s="148" t="s">
        <v>17</v>
      </c>
      <c r="B25" s="149">
        <v>0</v>
      </c>
      <c r="C25" s="149" t="e">
        <v>#N/A</v>
      </c>
      <c r="D25" s="146">
        <v>0</v>
      </c>
      <c r="E25" s="146">
        <v>0</v>
      </c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 s="71"/>
      <c r="D29" s="71"/>
      <c r="E29" s="71"/>
      <c r="F29" s="71"/>
      <c r="G29" s="71"/>
      <c r="H29" s="71"/>
    </row>
    <row r="30" spans="1:8" x14ac:dyDescent="0.25">
      <c r="A30"/>
      <c r="B30"/>
      <c r="C30" s="71"/>
      <c r="D30" s="71"/>
      <c r="E30" s="71"/>
      <c r="F30" s="71"/>
      <c r="G30" s="71"/>
      <c r="H30" s="71"/>
    </row>
    <row r="31" spans="1:8" x14ac:dyDescent="0.25">
      <c r="A31"/>
      <c r="B31"/>
      <c r="C31" s="71"/>
      <c r="D31" s="71"/>
      <c r="E31" s="71"/>
      <c r="F31" s="71"/>
      <c r="G31" s="71"/>
      <c r="H31" s="71"/>
    </row>
    <row r="32" spans="1:8" x14ac:dyDescent="0.25">
      <c r="A32"/>
      <c r="B32"/>
      <c r="C32" s="71"/>
      <c r="D32" s="71"/>
      <c r="E32" s="71"/>
      <c r="F32" s="71"/>
      <c r="G32" s="71"/>
      <c r="H32" s="71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7" spans="1:8" x14ac:dyDescent="0.25">
      <c r="A37"/>
      <c r="B37"/>
      <c r="C37" s="71"/>
      <c r="D37" s="71"/>
      <c r="E37" s="71"/>
      <c r="F37" s="71"/>
      <c r="G37" s="71"/>
      <c r="H37" s="71"/>
    </row>
    <row r="40" spans="1:8" x14ac:dyDescent="0.25">
      <c r="A40" s="151" t="s">
        <v>10</v>
      </c>
      <c r="B40" s="148" t="s">
        <v>18</v>
      </c>
    </row>
    <row r="42" spans="1:8" x14ac:dyDescent="0.25">
      <c r="A42" s="151" t="s">
        <v>0</v>
      </c>
      <c r="B42" s="145" t="s">
        <v>34</v>
      </c>
      <c r="C42" s="145" t="s">
        <v>35</v>
      </c>
      <c r="D42" s="145" t="s">
        <v>55</v>
      </c>
      <c r="E42" s="145" t="s">
        <v>56</v>
      </c>
      <c r="F42"/>
      <c r="G42"/>
      <c r="H42"/>
    </row>
    <row r="43" spans="1:8" x14ac:dyDescent="0.25">
      <c r="A43" s="145" t="s">
        <v>16</v>
      </c>
      <c r="B43" s="149">
        <v>0</v>
      </c>
      <c r="C43" s="149" t="e">
        <v>#N/A</v>
      </c>
      <c r="D43" s="146">
        <v>0</v>
      </c>
      <c r="E43" s="146">
        <v>0</v>
      </c>
      <c r="F43"/>
      <c r="G43"/>
      <c r="H43"/>
    </row>
    <row r="44" spans="1:8" x14ac:dyDescent="0.25">
      <c r="A44" s="148" t="s">
        <v>17</v>
      </c>
      <c r="B44" s="149">
        <v>0</v>
      </c>
      <c r="C44" s="149" t="e">
        <v>#N/A</v>
      </c>
      <c r="D44" s="146">
        <v>0</v>
      </c>
      <c r="E44" s="146">
        <v>0</v>
      </c>
      <c r="F44"/>
      <c r="G44"/>
      <c r="H44"/>
    </row>
    <row r="45" spans="1:8" x14ac:dyDescent="0.25">
      <c r="A45"/>
      <c r="B45"/>
      <c r="C45"/>
      <c r="D45"/>
      <c r="E45"/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71"/>
      <c r="D52" s="71"/>
      <c r="E52" s="71"/>
      <c r="F52" s="71"/>
      <c r="G52" s="71"/>
      <c r="H52" s="71"/>
    </row>
    <row r="53" spans="1:8" x14ac:dyDescent="0.25">
      <c r="A53"/>
      <c r="B53"/>
      <c r="C53" s="71"/>
      <c r="D53" s="71"/>
      <c r="E53" s="71"/>
      <c r="F53" s="71"/>
      <c r="G53" s="71"/>
      <c r="H53" s="71"/>
    </row>
    <row r="54" spans="1:8" x14ac:dyDescent="0.25">
      <c r="A54"/>
      <c r="B54"/>
      <c r="C54" s="71"/>
      <c r="D54" s="71"/>
      <c r="E54" s="71"/>
      <c r="F54" s="71"/>
      <c r="G54" s="71"/>
      <c r="H54" s="71"/>
    </row>
    <row r="55" spans="1:8" x14ac:dyDescent="0.25">
      <c r="A55"/>
      <c r="B55"/>
      <c r="C55" s="71"/>
      <c r="D55" s="71"/>
      <c r="E55" s="71"/>
      <c r="F55" s="71"/>
      <c r="G55" s="71"/>
      <c r="H55" s="71"/>
    </row>
    <row r="56" spans="1:8" x14ac:dyDescent="0.25">
      <c r="A56"/>
      <c r="B56"/>
      <c r="C56" s="71"/>
      <c r="D56" s="71"/>
      <c r="E56" s="71"/>
      <c r="F56" s="71"/>
      <c r="G56" s="71"/>
      <c r="H56" s="71"/>
    </row>
    <row r="57" spans="1:8" ht="17.399999999999999" x14ac:dyDescent="0.3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57"/>
  <sheetViews>
    <sheetView zoomScale="85" zoomScaleNormal="85" workbookViewId="0">
      <selection activeCell="A2" sqref="A2"/>
    </sheetView>
  </sheetViews>
  <sheetFormatPr defaultRowHeight="13.2" x14ac:dyDescent="0.25"/>
  <cols>
    <col min="1" max="1" width="17.77734375" style="15" bestFit="1" customWidth="1"/>
    <col min="2" max="2" width="33" style="15" bestFit="1" customWidth="1"/>
    <col min="3" max="3" width="27.44140625" style="70" bestFit="1" customWidth="1"/>
    <col min="4" max="4" width="21.5546875" style="70" bestFit="1" customWidth="1"/>
    <col min="5" max="5" width="39.88671875" style="70" bestFit="1" customWidth="1"/>
    <col min="6" max="6" width="40.88671875" style="70" bestFit="1" customWidth="1"/>
    <col min="7" max="7" width="22.109375" style="70" bestFit="1" customWidth="1"/>
    <col min="8" max="8" width="37" style="70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150" t="s">
        <v>10</v>
      </c>
      <c r="B2" s="150" t="s">
        <v>7</v>
      </c>
    </row>
    <row r="4" spans="1:8" x14ac:dyDescent="0.25">
      <c r="A4" s="144" t="s">
        <v>4</v>
      </c>
      <c r="B4" s="145" t="s">
        <v>34</v>
      </c>
      <c r="C4" s="145" t="s">
        <v>35</v>
      </c>
      <c r="D4" s="145" t="s">
        <v>55</v>
      </c>
      <c r="E4" s="145" t="s">
        <v>56</v>
      </c>
      <c r="F4"/>
      <c r="G4"/>
      <c r="H4"/>
    </row>
    <row r="5" spans="1:8" x14ac:dyDescent="0.25">
      <c r="A5" s="148" t="s">
        <v>16</v>
      </c>
      <c r="B5" s="149">
        <v>0</v>
      </c>
      <c r="C5" s="149" t="e">
        <v>#N/A</v>
      </c>
      <c r="D5" s="146">
        <v>0</v>
      </c>
      <c r="E5" s="146">
        <v>0</v>
      </c>
      <c r="F5"/>
      <c r="G5"/>
      <c r="H5"/>
    </row>
    <row r="6" spans="1:8" x14ac:dyDescent="0.25">
      <c r="A6" s="148" t="s">
        <v>17</v>
      </c>
      <c r="B6" s="149">
        <v>0</v>
      </c>
      <c r="C6" s="149" t="e">
        <v>#N/A</v>
      </c>
      <c r="D6" s="146">
        <v>0</v>
      </c>
      <c r="E6" s="146">
        <v>0</v>
      </c>
      <c r="F6"/>
      <c r="G6"/>
      <c r="H6"/>
    </row>
    <row r="7" spans="1:8" x14ac:dyDescent="0.25">
      <c r="A7"/>
      <c r="B7"/>
      <c r="C7"/>
      <c r="D7"/>
      <c r="E7"/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 s="71"/>
      <c r="D10" s="71"/>
      <c r="E10" s="71"/>
      <c r="F10" s="71"/>
    </row>
    <row r="11" spans="1:8" x14ac:dyDescent="0.25">
      <c r="A11"/>
      <c r="B11"/>
      <c r="C11" s="71"/>
      <c r="D11" s="71"/>
      <c r="E11" s="71"/>
      <c r="F11" s="71"/>
    </row>
    <row r="12" spans="1:8" x14ac:dyDescent="0.25">
      <c r="A12"/>
      <c r="B12"/>
      <c r="C12" s="71"/>
      <c r="D12" s="71"/>
      <c r="E12" s="71"/>
    </row>
    <row r="13" spans="1:8" x14ac:dyDescent="0.25">
      <c r="A13"/>
      <c r="B13"/>
      <c r="C13" s="71"/>
      <c r="D13" s="71"/>
      <c r="E13" s="71"/>
    </row>
    <row r="14" spans="1:8" x14ac:dyDescent="0.25">
      <c r="A14"/>
      <c r="B14"/>
      <c r="C14" s="71"/>
      <c r="D14" s="71"/>
      <c r="E14" s="71"/>
    </row>
    <row r="15" spans="1:8" x14ac:dyDescent="0.25">
      <c r="A15"/>
      <c r="B15"/>
      <c r="C15" s="71"/>
      <c r="D15" s="71"/>
      <c r="E15" s="71"/>
    </row>
    <row r="16" spans="1:8" x14ac:dyDescent="0.25">
      <c r="A16"/>
      <c r="B16"/>
      <c r="C16" s="71"/>
      <c r="D16" s="71"/>
      <c r="E16" s="71"/>
    </row>
    <row r="17" spans="1:8" x14ac:dyDescent="0.25">
      <c r="A17"/>
      <c r="B17"/>
      <c r="C17" s="71"/>
      <c r="D17" s="71"/>
      <c r="E17" s="71"/>
    </row>
    <row r="21" spans="1:8" ht="13.8" x14ac:dyDescent="0.25">
      <c r="A21" s="147" t="s">
        <v>10</v>
      </c>
      <c r="B21" s="147" t="s">
        <v>8</v>
      </c>
    </row>
    <row r="23" spans="1:8" x14ac:dyDescent="0.25">
      <c r="A23" s="144" t="s">
        <v>4</v>
      </c>
      <c r="B23" s="145" t="s">
        <v>34</v>
      </c>
      <c r="C23" s="145" t="s">
        <v>35</v>
      </c>
      <c r="D23" s="145" t="s">
        <v>56</v>
      </c>
      <c r="E23" s="145" t="s">
        <v>55</v>
      </c>
      <c r="F23"/>
      <c r="G23"/>
      <c r="H23"/>
    </row>
    <row r="24" spans="1:8" x14ac:dyDescent="0.25">
      <c r="A24" s="148" t="s">
        <v>16</v>
      </c>
      <c r="B24" s="149">
        <v>0</v>
      </c>
      <c r="C24" s="149" t="e">
        <v>#N/A</v>
      </c>
      <c r="D24" s="146">
        <v>0</v>
      </c>
      <c r="E24" s="146">
        <v>0</v>
      </c>
      <c r="F24"/>
      <c r="G24"/>
      <c r="H24"/>
    </row>
    <row r="25" spans="1:8" x14ac:dyDescent="0.25">
      <c r="A25" s="148" t="s">
        <v>17</v>
      </c>
      <c r="B25" s="149">
        <v>0</v>
      </c>
      <c r="C25" s="149" t="e">
        <v>#N/A</v>
      </c>
      <c r="D25" s="146">
        <v>0</v>
      </c>
      <c r="E25" s="146">
        <v>0</v>
      </c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 s="71"/>
      <c r="D29" s="71"/>
      <c r="E29" s="71"/>
      <c r="F29" s="71"/>
      <c r="G29" s="71"/>
      <c r="H29" s="71"/>
    </row>
    <row r="30" spans="1:8" x14ac:dyDescent="0.25">
      <c r="A30"/>
      <c r="B30"/>
      <c r="C30" s="71"/>
      <c r="D30" s="71"/>
      <c r="E30" s="71"/>
      <c r="F30" s="71"/>
      <c r="G30" s="71"/>
      <c r="H30" s="71"/>
    </row>
    <row r="31" spans="1:8" x14ac:dyDescent="0.25">
      <c r="A31"/>
      <c r="B31"/>
      <c r="C31" s="71"/>
      <c r="D31" s="71"/>
      <c r="E31" s="71"/>
      <c r="F31" s="71"/>
      <c r="G31" s="71"/>
      <c r="H31" s="71"/>
    </row>
    <row r="32" spans="1:8" x14ac:dyDescent="0.25">
      <c r="A32"/>
      <c r="B32"/>
      <c r="C32" s="71"/>
      <c r="D32" s="71"/>
      <c r="E32" s="71"/>
      <c r="F32" s="71"/>
      <c r="G32" s="71"/>
      <c r="H32" s="71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7" spans="1:8" x14ac:dyDescent="0.25">
      <c r="A37"/>
      <c r="B37"/>
      <c r="C37" s="71"/>
      <c r="D37" s="71"/>
      <c r="E37" s="71"/>
      <c r="F37" s="71"/>
      <c r="G37" s="71"/>
      <c r="H37" s="71"/>
    </row>
    <row r="40" spans="1:8" x14ac:dyDescent="0.25">
      <c r="A40" s="151" t="s">
        <v>10</v>
      </c>
      <c r="B40" s="148" t="s">
        <v>18</v>
      </c>
    </row>
    <row r="42" spans="1:8" x14ac:dyDescent="0.25">
      <c r="A42" s="151" t="s">
        <v>4</v>
      </c>
      <c r="B42" s="145" t="s">
        <v>34</v>
      </c>
      <c r="C42" s="145" t="s">
        <v>35</v>
      </c>
      <c r="D42" s="145" t="s">
        <v>55</v>
      </c>
      <c r="E42" s="145" t="s">
        <v>56</v>
      </c>
      <c r="F42"/>
      <c r="G42"/>
      <c r="H42"/>
    </row>
    <row r="43" spans="1:8" x14ac:dyDescent="0.25">
      <c r="A43" s="148" t="s">
        <v>16</v>
      </c>
      <c r="B43" s="149">
        <v>0</v>
      </c>
      <c r="C43" s="149" t="e">
        <v>#N/A</v>
      </c>
      <c r="D43" s="146">
        <v>0</v>
      </c>
      <c r="E43" s="146">
        <v>0</v>
      </c>
      <c r="F43"/>
      <c r="G43"/>
      <c r="H43"/>
    </row>
    <row r="44" spans="1:8" x14ac:dyDescent="0.25">
      <c r="A44" s="148" t="s">
        <v>17</v>
      </c>
      <c r="B44" s="149">
        <v>0</v>
      </c>
      <c r="C44" s="149" t="e">
        <v>#N/A</v>
      </c>
      <c r="D44" s="146">
        <v>0</v>
      </c>
      <c r="E44" s="146">
        <v>0</v>
      </c>
      <c r="F44"/>
      <c r="G44"/>
      <c r="H44"/>
    </row>
    <row r="45" spans="1:8" x14ac:dyDescent="0.25">
      <c r="A45"/>
      <c r="B45"/>
      <c r="C45"/>
      <c r="D45"/>
      <c r="E45"/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71"/>
      <c r="D52" s="71"/>
      <c r="E52" s="71"/>
      <c r="F52" s="71"/>
      <c r="G52" s="71"/>
      <c r="H52" s="71"/>
    </row>
    <row r="53" spans="1:8" x14ac:dyDescent="0.25">
      <c r="A53"/>
      <c r="B53"/>
      <c r="C53" s="71"/>
      <c r="D53" s="71"/>
      <c r="E53" s="71"/>
      <c r="F53" s="71"/>
      <c r="G53" s="71"/>
      <c r="H53" s="71"/>
    </row>
    <row r="54" spans="1:8" x14ac:dyDescent="0.25">
      <c r="A54"/>
      <c r="B54"/>
      <c r="C54" s="71"/>
      <c r="D54" s="71"/>
      <c r="E54" s="71"/>
      <c r="F54" s="71"/>
      <c r="G54" s="71"/>
      <c r="H54" s="71"/>
    </row>
    <row r="55" spans="1:8" x14ac:dyDescent="0.25">
      <c r="A55"/>
      <c r="B55"/>
      <c r="C55" s="71"/>
      <c r="D55" s="71"/>
      <c r="E55" s="71"/>
      <c r="F55" s="71"/>
      <c r="G55" s="71"/>
      <c r="H55" s="71"/>
    </row>
    <row r="56" spans="1:8" x14ac:dyDescent="0.25">
      <c r="A56"/>
      <c r="B56"/>
      <c r="C56" s="71"/>
      <c r="D56" s="71"/>
      <c r="E56" s="71"/>
      <c r="F56" s="71"/>
      <c r="G56" s="71"/>
      <c r="H56" s="71"/>
    </row>
    <row r="57" spans="1:8" ht="17.399999999999999" x14ac:dyDescent="0.3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3.2" x14ac:dyDescent="0.25"/>
  <cols>
    <col min="1" max="1" width="16.6640625" style="15" bestFit="1" customWidth="1"/>
    <col min="2" max="2" width="18.109375" style="15" bestFit="1" customWidth="1"/>
    <col min="3" max="3" width="33" style="70" bestFit="1" customWidth="1"/>
    <col min="4" max="4" width="27.44140625" style="70" bestFit="1" customWidth="1"/>
    <col min="5" max="5" width="21.5546875" style="70" bestFit="1" customWidth="1"/>
    <col min="6" max="6" width="39.88671875" style="70" bestFit="1" customWidth="1"/>
    <col min="7" max="7" width="40.88671875" style="70" bestFit="1" customWidth="1"/>
    <col min="8" max="8" width="37" style="70" bestFit="1" customWidth="1"/>
    <col min="9" max="9" width="22.10937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150" t="s">
        <v>10</v>
      </c>
      <c r="B2" s="150" t="s">
        <v>7</v>
      </c>
    </row>
    <row r="4" spans="1:8" x14ac:dyDescent="0.25">
      <c r="A4" s="144" t="s">
        <v>4</v>
      </c>
      <c r="B4" s="144" t="s">
        <v>0</v>
      </c>
      <c r="C4" s="145" t="s">
        <v>34</v>
      </c>
      <c r="D4" s="145" t="s">
        <v>35</v>
      </c>
      <c r="E4" s="145" t="s">
        <v>55</v>
      </c>
      <c r="F4" s="145" t="s">
        <v>56</v>
      </c>
      <c r="G4"/>
      <c r="H4"/>
    </row>
    <row r="5" spans="1:8" x14ac:dyDescent="0.25">
      <c r="A5" s="148" t="s">
        <v>16</v>
      </c>
      <c r="B5" s="145" t="s">
        <v>16</v>
      </c>
      <c r="C5" s="149">
        <v>0</v>
      </c>
      <c r="D5" s="149" t="e">
        <v>#N/A</v>
      </c>
      <c r="E5" s="146">
        <v>0</v>
      </c>
      <c r="F5" s="146">
        <v>0</v>
      </c>
      <c r="G5"/>
      <c r="H5"/>
    </row>
    <row r="6" spans="1:8" x14ac:dyDescent="0.25">
      <c r="A6" s="148" t="s">
        <v>21</v>
      </c>
      <c r="B6" s="148"/>
      <c r="C6" s="149">
        <v>0</v>
      </c>
      <c r="D6" s="149" t="e">
        <v>#N/A</v>
      </c>
      <c r="E6" s="146">
        <v>0</v>
      </c>
      <c r="F6" s="146">
        <v>0</v>
      </c>
      <c r="G6"/>
      <c r="H6"/>
    </row>
    <row r="7" spans="1:8" x14ac:dyDescent="0.25">
      <c r="A7" s="148" t="s">
        <v>17</v>
      </c>
      <c r="B7" s="148"/>
      <c r="C7" s="149">
        <v>0</v>
      </c>
      <c r="D7" s="149" t="e">
        <v>#N/A</v>
      </c>
      <c r="E7" s="146">
        <v>0</v>
      </c>
      <c r="F7" s="146">
        <v>0</v>
      </c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</row>
    <row r="11" spans="1:8" x14ac:dyDescent="0.25">
      <c r="A11"/>
      <c r="B11"/>
      <c r="C11"/>
      <c r="D11"/>
      <c r="E11"/>
      <c r="F11"/>
    </row>
    <row r="12" spans="1:8" x14ac:dyDescent="0.25">
      <c r="A12"/>
      <c r="B12"/>
      <c r="C12" s="71"/>
      <c r="D12" s="71"/>
      <c r="E12" s="71"/>
    </row>
    <row r="13" spans="1:8" x14ac:dyDescent="0.25">
      <c r="A13"/>
      <c r="B13"/>
      <c r="C13" s="71"/>
      <c r="D13" s="71"/>
      <c r="E13" s="71"/>
    </row>
    <row r="14" spans="1:8" x14ac:dyDescent="0.25">
      <c r="A14"/>
      <c r="B14"/>
      <c r="C14" s="71"/>
      <c r="D14" s="71"/>
      <c r="E14" s="71"/>
    </row>
    <row r="15" spans="1:8" x14ac:dyDescent="0.25">
      <c r="A15"/>
      <c r="B15"/>
      <c r="C15" s="71"/>
      <c r="D15" s="71"/>
      <c r="E15" s="71"/>
    </row>
    <row r="16" spans="1:8" x14ac:dyDescent="0.25">
      <c r="A16"/>
      <c r="B16"/>
      <c r="C16" s="71"/>
      <c r="D16" s="71"/>
      <c r="E16" s="71"/>
    </row>
    <row r="17" spans="1:8" x14ac:dyDescent="0.25">
      <c r="A17"/>
      <c r="B17"/>
      <c r="C17" s="71"/>
      <c r="D17" s="71"/>
      <c r="E17" s="71"/>
    </row>
    <row r="21" spans="1:8" ht="13.8" x14ac:dyDescent="0.25">
      <c r="A21" s="147" t="s">
        <v>10</v>
      </c>
      <c r="B21" s="147" t="s">
        <v>8</v>
      </c>
    </row>
    <row r="23" spans="1:8" x14ac:dyDescent="0.25">
      <c r="A23" s="144" t="s">
        <v>4</v>
      </c>
      <c r="B23" s="144" t="s">
        <v>0</v>
      </c>
      <c r="C23" s="145" t="s">
        <v>34</v>
      </c>
      <c r="D23" s="145" t="s">
        <v>35</v>
      </c>
      <c r="E23" s="145" t="s">
        <v>55</v>
      </c>
      <c r="F23" s="145" t="s">
        <v>56</v>
      </c>
      <c r="G23"/>
      <c r="H23"/>
    </row>
    <row r="24" spans="1:8" x14ac:dyDescent="0.25">
      <c r="A24" s="148" t="s">
        <v>16</v>
      </c>
      <c r="B24" s="145" t="s">
        <v>16</v>
      </c>
      <c r="C24" s="149">
        <v>0</v>
      </c>
      <c r="D24" s="149" t="e">
        <v>#N/A</v>
      </c>
      <c r="E24" s="146">
        <v>0</v>
      </c>
      <c r="F24" s="146">
        <v>0</v>
      </c>
      <c r="G24"/>
      <c r="H24"/>
    </row>
    <row r="25" spans="1:8" x14ac:dyDescent="0.25">
      <c r="A25" s="148" t="s">
        <v>21</v>
      </c>
      <c r="B25" s="148"/>
      <c r="C25" s="149">
        <v>0</v>
      </c>
      <c r="D25" s="149" t="e">
        <v>#N/A</v>
      </c>
      <c r="E25" s="146">
        <v>0</v>
      </c>
      <c r="F25" s="146">
        <v>0</v>
      </c>
      <c r="G25"/>
      <c r="H25"/>
    </row>
    <row r="26" spans="1:8" x14ac:dyDescent="0.25">
      <c r="A26" s="148" t="s">
        <v>17</v>
      </c>
      <c r="B26" s="148"/>
      <c r="C26" s="149">
        <v>0</v>
      </c>
      <c r="D26" s="149" t="e">
        <v>#N/A</v>
      </c>
      <c r="E26" s="146">
        <v>0</v>
      </c>
      <c r="F26" s="146">
        <v>0</v>
      </c>
      <c r="G26"/>
      <c r="H26"/>
    </row>
    <row r="27" spans="1:8" x14ac:dyDescent="0.25">
      <c r="A27"/>
      <c r="B27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/>
      <c r="D31"/>
      <c r="E31"/>
      <c r="F31"/>
      <c r="G31"/>
      <c r="H31"/>
    </row>
    <row r="32" spans="1:8" x14ac:dyDescent="0.25">
      <c r="A32"/>
      <c r="B32"/>
      <c r="C32"/>
      <c r="D32"/>
      <c r="E32"/>
      <c r="F32"/>
      <c r="G32"/>
      <c r="H32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7" spans="1:8" x14ac:dyDescent="0.25">
      <c r="A37"/>
      <c r="B37"/>
      <c r="C37" s="71"/>
      <c r="D37" s="71"/>
      <c r="E37" s="71"/>
      <c r="F37" s="71"/>
      <c r="G37" s="71"/>
      <c r="H37" s="71"/>
    </row>
    <row r="38" spans="1:8" x14ac:dyDescent="0.25">
      <c r="A38"/>
      <c r="B38"/>
      <c r="C38" s="71"/>
      <c r="D38" s="71"/>
      <c r="E38" s="71"/>
      <c r="F38" s="71"/>
      <c r="G38" s="71"/>
      <c r="H38" s="71"/>
    </row>
    <row r="39" spans="1:8" x14ac:dyDescent="0.25">
      <c r="A39"/>
      <c r="B39"/>
      <c r="C39" s="71"/>
      <c r="D39" s="71"/>
      <c r="E39" s="71"/>
      <c r="F39" s="71"/>
      <c r="G39" s="71"/>
      <c r="H39" s="71"/>
    </row>
    <row r="40" spans="1:8" x14ac:dyDescent="0.25">
      <c r="A40" s="151" t="s">
        <v>10</v>
      </c>
      <c r="B40" s="148" t="s">
        <v>18</v>
      </c>
    </row>
    <row r="42" spans="1:8" x14ac:dyDescent="0.25">
      <c r="A42" s="151" t="s">
        <v>4</v>
      </c>
      <c r="B42" s="151" t="s">
        <v>0</v>
      </c>
      <c r="C42" s="145" t="s">
        <v>34</v>
      </c>
      <c r="D42" s="145" t="s">
        <v>35</v>
      </c>
      <c r="E42" s="145" t="s">
        <v>55</v>
      </c>
      <c r="F42" s="145" t="s">
        <v>56</v>
      </c>
      <c r="G42"/>
      <c r="H42"/>
    </row>
    <row r="43" spans="1:8" x14ac:dyDescent="0.25">
      <c r="A43" s="148" t="s">
        <v>16</v>
      </c>
      <c r="B43" s="145" t="s">
        <v>16</v>
      </c>
      <c r="C43" s="149">
        <v>0</v>
      </c>
      <c r="D43" s="149" t="e">
        <v>#N/A</v>
      </c>
      <c r="E43" s="146">
        <v>0</v>
      </c>
      <c r="F43" s="146">
        <v>0</v>
      </c>
      <c r="G43"/>
      <c r="H43"/>
    </row>
    <row r="44" spans="1:8" x14ac:dyDescent="0.25">
      <c r="A44" s="148" t="s">
        <v>21</v>
      </c>
      <c r="B44" s="148"/>
      <c r="C44" s="149">
        <v>0</v>
      </c>
      <c r="D44" s="149" t="e">
        <v>#N/A</v>
      </c>
      <c r="E44" s="146">
        <v>0</v>
      </c>
      <c r="F44" s="146">
        <v>0</v>
      </c>
      <c r="G44"/>
      <c r="H44"/>
    </row>
    <row r="45" spans="1:8" x14ac:dyDescent="0.25">
      <c r="A45" s="148" t="s">
        <v>17</v>
      </c>
      <c r="B45" s="148"/>
      <c r="C45" s="149">
        <v>0</v>
      </c>
      <c r="D45" s="149" t="e">
        <v>#N/A</v>
      </c>
      <c r="E45" s="146">
        <v>0</v>
      </c>
      <c r="F45" s="146">
        <v>0</v>
      </c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71"/>
      <c r="D52" s="71"/>
      <c r="E52" s="71"/>
      <c r="F52" s="71"/>
      <c r="G52" s="71"/>
      <c r="H52" s="71"/>
    </row>
    <row r="53" spans="1:8" x14ac:dyDescent="0.25">
      <c r="A53"/>
      <c r="B53"/>
      <c r="C53" s="71"/>
      <c r="D53" s="71"/>
      <c r="E53" s="71"/>
      <c r="F53" s="71"/>
      <c r="G53" s="71"/>
      <c r="H53" s="71"/>
    </row>
    <row r="54" spans="1:8" x14ac:dyDescent="0.25">
      <c r="A54"/>
      <c r="B54"/>
      <c r="C54" s="71"/>
      <c r="D54" s="71"/>
      <c r="E54" s="71"/>
      <c r="F54" s="71"/>
      <c r="G54" s="71"/>
      <c r="H54" s="71"/>
    </row>
    <row r="55" spans="1:8" x14ac:dyDescent="0.25">
      <c r="A55"/>
      <c r="B55"/>
      <c r="C55" s="71"/>
      <c r="D55" s="71"/>
      <c r="E55" s="71"/>
      <c r="F55" s="71"/>
      <c r="G55" s="71"/>
      <c r="H55" s="71"/>
    </row>
    <row r="56" spans="1:8" x14ac:dyDescent="0.25">
      <c r="A56"/>
      <c r="B56"/>
      <c r="C56" s="71"/>
      <c r="D56" s="71"/>
      <c r="E56" s="71"/>
      <c r="F56" s="71"/>
      <c r="G56" s="71"/>
      <c r="H56" s="71"/>
    </row>
    <row r="57" spans="1:8" ht="17.399999999999999" x14ac:dyDescent="0.3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H59"/>
  <sheetViews>
    <sheetView zoomScale="85" zoomScaleNormal="85" workbookViewId="0">
      <selection activeCell="A42" sqref="A42"/>
    </sheetView>
  </sheetViews>
  <sheetFormatPr defaultRowHeight="13.2" x14ac:dyDescent="0.25"/>
  <cols>
    <col min="1" max="1" width="16.88671875" style="15" customWidth="1"/>
    <col min="2" max="2" width="20.5546875" style="15" bestFit="1" customWidth="1"/>
    <col min="3" max="3" width="33" style="70" bestFit="1" customWidth="1"/>
    <col min="4" max="4" width="27.44140625" style="70" bestFit="1" customWidth="1"/>
    <col min="5" max="5" width="21.5546875" style="70" bestFit="1" customWidth="1"/>
    <col min="6" max="6" width="39.88671875" style="70" bestFit="1" customWidth="1"/>
    <col min="7" max="7" width="40.88671875" style="70" bestFit="1" customWidth="1"/>
    <col min="8" max="8" width="22.109375" style="70" bestFit="1" customWidth="1"/>
    <col min="9" max="9" width="37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10"/>
      <c r="B1" s="10"/>
    </row>
    <row r="2" spans="1:8" ht="13.8" x14ac:dyDescent="0.25">
      <c r="A2" s="150" t="s">
        <v>10</v>
      </c>
      <c r="B2" s="150" t="s">
        <v>7</v>
      </c>
    </row>
    <row r="4" spans="1:8" x14ac:dyDescent="0.25">
      <c r="A4" s="144" t="s">
        <v>4</v>
      </c>
      <c r="B4" s="151" t="s">
        <v>1</v>
      </c>
      <c r="C4" s="145" t="s">
        <v>34</v>
      </c>
      <c r="D4" s="145" t="s">
        <v>35</v>
      </c>
      <c r="E4" s="145" t="s">
        <v>55</v>
      </c>
      <c r="F4" s="145" t="s">
        <v>56</v>
      </c>
      <c r="G4"/>
      <c r="H4"/>
    </row>
    <row r="5" spans="1:8" x14ac:dyDescent="0.25">
      <c r="A5" s="148" t="s">
        <v>16</v>
      </c>
      <c r="B5" s="145" t="s">
        <v>16</v>
      </c>
      <c r="C5" s="149">
        <v>0</v>
      </c>
      <c r="D5" s="149" t="e">
        <v>#N/A</v>
      </c>
      <c r="E5" s="146">
        <v>0</v>
      </c>
      <c r="F5" s="146">
        <v>0</v>
      </c>
      <c r="G5"/>
      <c r="H5"/>
    </row>
    <row r="6" spans="1:8" x14ac:dyDescent="0.25">
      <c r="A6" s="148" t="s">
        <v>21</v>
      </c>
      <c r="B6" s="148"/>
      <c r="C6" s="149">
        <v>0</v>
      </c>
      <c r="D6" s="149" t="e">
        <v>#N/A</v>
      </c>
      <c r="E6" s="146">
        <v>0</v>
      </c>
      <c r="F6" s="146">
        <v>0</v>
      </c>
      <c r="G6"/>
      <c r="H6"/>
    </row>
    <row r="7" spans="1:8" x14ac:dyDescent="0.25">
      <c r="A7" s="148" t="s">
        <v>17</v>
      </c>
      <c r="B7" s="148"/>
      <c r="C7" s="149">
        <v>0</v>
      </c>
      <c r="D7" s="149" t="e">
        <v>#N/A</v>
      </c>
      <c r="E7" s="146">
        <v>0</v>
      </c>
      <c r="F7" s="146">
        <v>0</v>
      </c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/>
      <c r="D10"/>
      <c r="E10"/>
      <c r="F10"/>
    </row>
    <row r="11" spans="1:8" x14ac:dyDescent="0.25">
      <c r="A11"/>
      <c r="B11"/>
      <c r="C11"/>
      <c r="D11"/>
      <c r="E11"/>
      <c r="F11"/>
    </row>
    <row r="12" spans="1:8" x14ac:dyDescent="0.25">
      <c r="A12"/>
      <c r="B12"/>
      <c r="C12"/>
      <c r="D12"/>
      <c r="E12"/>
      <c r="F12"/>
    </row>
    <row r="13" spans="1:8" x14ac:dyDescent="0.25">
      <c r="A13"/>
      <c r="B13"/>
      <c r="C13"/>
      <c r="D13"/>
      <c r="E13"/>
      <c r="F13"/>
    </row>
    <row r="14" spans="1:8" x14ac:dyDescent="0.25">
      <c r="A14"/>
      <c r="B14"/>
      <c r="C14"/>
      <c r="D14"/>
      <c r="E14"/>
      <c r="F14"/>
    </row>
    <row r="15" spans="1:8" x14ac:dyDescent="0.25">
      <c r="A15"/>
      <c r="B15"/>
      <c r="C15"/>
      <c r="D15"/>
      <c r="E15"/>
      <c r="F15"/>
    </row>
    <row r="16" spans="1:8" x14ac:dyDescent="0.25">
      <c r="A16"/>
      <c r="B16"/>
      <c r="C16"/>
      <c r="D16"/>
      <c r="E16"/>
      <c r="F16"/>
    </row>
    <row r="17" spans="1:8" x14ac:dyDescent="0.25">
      <c r="A17"/>
      <c r="B17"/>
      <c r="C17"/>
      <c r="D17"/>
      <c r="E17"/>
      <c r="F17"/>
    </row>
    <row r="21" spans="1:8" ht="13.8" x14ac:dyDescent="0.25">
      <c r="A21" s="147" t="s">
        <v>10</v>
      </c>
      <c r="B21" s="147" t="s">
        <v>8</v>
      </c>
    </row>
    <row r="23" spans="1:8" x14ac:dyDescent="0.25">
      <c r="A23" s="144" t="s">
        <v>4</v>
      </c>
      <c r="B23" s="151" t="s">
        <v>1</v>
      </c>
      <c r="C23" s="145" t="s">
        <v>34</v>
      </c>
      <c r="D23" s="145" t="s">
        <v>35</v>
      </c>
      <c r="E23" s="145" t="s">
        <v>55</v>
      </c>
      <c r="F23" s="145" t="s">
        <v>56</v>
      </c>
      <c r="G23"/>
      <c r="H23"/>
    </row>
    <row r="24" spans="1:8" x14ac:dyDescent="0.25">
      <c r="A24" s="148" t="s">
        <v>16</v>
      </c>
      <c r="B24" s="145" t="s">
        <v>16</v>
      </c>
      <c r="C24" s="149">
        <v>0</v>
      </c>
      <c r="D24" s="149" t="e">
        <v>#N/A</v>
      </c>
      <c r="E24" s="146">
        <v>0</v>
      </c>
      <c r="F24" s="146">
        <v>0</v>
      </c>
      <c r="G24"/>
      <c r="H24"/>
    </row>
    <row r="25" spans="1:8" x14ac:dyDescent="0.25">
      <c r="A25" s="148" t="s">
        <v>21</v>
      </c>
      <c r="B25" s="148"/>
      <c r="C25" s="149">
        <v>0</v>
      </c>
      <c r="D25" s="149" t="e">
        <v>#N/A</v>
      </c>
      <c r="E25" s="146">
        <v>0</v>
      </c>
      <c r="F25" s="146">
        <v>0</v>
      </c>
      <c r="G25"/>
      <c r="H25"/>
    </row>
    <row r="26" spans="1:8" x14ac:dyDescent="0.25">
      <c r="A26" s="148" t="s">
        <v>17</v>
      </c>
      <c r="B26" s="148"/>
      <c r="C26" s="149">
        <v>0</v>
      </c>
      <c r="D26" s="149" t="e">
        <v>#N/A</v>
      </c>
      <c r="E26" s="146">
        <v>0</v>
      </c>
      <c r="F26" s="146">
        <v>0</v>
      </c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 s="71"/>
      <c r="D31" s="71"/>
      <c r="E31" s="71"/>
      <c r="F31" s="71"/>
      <c r="G31" s="71"/>
      <c r="H31" s="71"/>
    </row>
    <row r="32" spans="1:8" x14ac:dyDescent="0.25">
      <c r="A32"/>
      <c r="B32"/>
      <c r="C32" s="71"/>
      <c r="D32" s="71"/>
      <c r="E32" s="71"/>
      <c r="F32" s="71"/>
      <c r="G32" s="71"/>
      <c r="H32" s="71"/>
    </row>
    <row r="33" spans="1:8" x14ac:dyDescent="0.25">
      <c r="A33"/>
      <c r="B33"/>
      <c r="C33" s="71"/>
      <c r="D33" s="71"/>
      <c r="E33" s="71"/>
      <c r="F33" s="71"/>
      <c r="G33" s="71"/>
      <c r="H33" s="71"/>
    </row>
    <row r="34" spans="1:8" x14ac:dyDescent="0.25">
      <c r="A34"/>
      <c r="B34"/>
      <c r="C34" s="71"/>
      <c r="D34" s="71"/>
      <c r="E34" s="71"/>
      <c r="F34" s="71"/>
      <c r="G34" s="71"/>
      <c r="H34" s="71"/>
    </row>
    <row r="35" spans="1:8" x14ac:dyDescent="0.25">
      <c r="A35"/>
      <c r="B35"/>
      <c r="C35" s="71"/>
      <c r="D35" s="71"/>
      <c r="E35" s="71"/>
      <c r="F35" s="71"/>
      <c r="G35" s="71"/>
      <c r="H35" s="71"/>
    </row>
    <row r="36" spans="1:8" x14ac:dyDescent="0.25">
      <c r="A36"/>
      <c r="B36"/>
      <c r="C36" s="71"/>
      <c r="D36" s="71"/>
      <c r="E36" s="71"/>
      <c r="F36" s="71"/>
      <c r="G36" s="71"/>
      <c r="H36" s="71"/>
    </row>
    <row r="38" spans="1:8" x14ac:dyDescent="0.25">
      <c r="A38"/>
      <c r="B38"/>
      <c r="C38" s="71"/>
      <c r="D38" s="71"/>
      <c r="E38" s="71"/>
      <c r="F38" s="71"/>
      <c r="G38" s="71"/>
      <c r="H38" s="71"/>
    </row>
    <row r="39" spans="1:8" x14ac:dyDescent="0.25">
      <c r="A39"/>
      <c r="B39"/>
      <c r="C39" s="71"/>
      <c r="D39" s="71"/>
      <c r="E39" s="71"/>
      <c r="F39" s="71"/>
      <c r="G39" s="71"/>
      <c r="H39" s="71"/>
    </row>
    <row r="40" spans="1:8" x14ac:dyDescent="0.25">
      <c r="A40" s="14"/>
      <c r="B40" s="16"/>
    </row>
    <row r="41" spans="1:8" x14ac:dyDescent="0.25">
      <c r="A41" s="14"/>
      <c r="B41" s="16"/>
    </row>
    <row r="42" spans="1:8" x14ac:dyDescent="0.25">
      <c r="A42" s="151" t="s">
        <v>10</v>
      </c>
      <c r="B42" s="148" t="s">
        <v>18</v>
      </c>
    </row>
    <row r="44" spans="1:8" x14ac:dyDescent="0.25">
      <c r="A44" s="151" t="s">
        <v>4</v>
      </c>
      <c r="B44" s="151" t="s">
        <v>1</v>
      </c>
      <c r="C44" s="145" t="s">
        <v>34</v>
      </c>
      <c r="D44" s="145" t="s">
        <v>35</v>
      </c>
      <c r="E44" s="145" t="s">
        <v>55</v>
      </c>
      <c r="F44" s="145" t="s">
        <v>56</v>
      </c>
      <c r="G44"/>
      <c r="H44"/>
    </row>
    <row r="45" spans="1:8" x14ac:dyDescent="0.25">
      <c r="A45" s="148" t="s">
        <v>16</v>
      </c>
      <c r="B45" s="145" t="s">
        <v>16</v>
      </c>
      <c r="C45" s="149">
        <v>0</v>
      </c>
      <c r="D45" s="149" t="e">
        <v>#N/A</v>
      </c>
      <c r="E45" s="146">
        <v>0</v>
      </c>
      <c r="F45" s="146">
        <v>0</v>
      </c>
      <c r="G45"/>
      <c r="H45"/>
    </row>
    <row r="46" spans="1:8" x14ac:dyDescent="0.25">
      <c r="A46" s="148" t="s">
        <v>21</v>
      </c>
      <c r="B46" s="148"/>
      <c r="C46" s="149">
        <v>0</v>
      </c>
      <c r="D46" s="149" t="e">
        <v>#N/A</v>
      </c>
      <c r="E46" s="146">
        <v>0</v>
      </c>
      <c r="F46" s="146">
        <v>0</v>
      </c>
      <c r="G46"/>
      <c r="H46"/>
    </row>
    <row r="47" spans="1:8" x14ac:dyDescent="0.25">
      <c r="A47" s="148" t="s">
        <v>17</v>
      </c>
      <c r="B47" s="148"/>
      <c r="C47" s="149">
        <v>0</v>
      </c>
      <c r="D47" s="149" t="e">
        <v>#N/A</v>
      </c>
      <c r="E47" s="146">
        <v>0</v>
      </c>
      <c r="F47" s="146">
        <v>0</v>
      </c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/>
      <c r="D52"/>
      <c r="E52"/>
      <c r="F52"/>
      <c r="G52"/>
      <c r="H52"/>
    </row>
    <row r="53" spans="1:8" x14ac:dyDescent="0.25">
      <c r="A53"/>
      <c r="B53"/>
      <c r="C53"/>
      <c r="D53"/>
      <c r="E53"/>
      <c r="F53"/>
      <c r="G53"/>
      <c r="H53"/>
    </row>
    <row r="54" spans="1:8" x14ac:dyDescent="0.25">
      <c r="A54"/>
      <c r="B54"/>
      <c r="C54"/>
      <c r="D54"/>
      <c r="E54"/>
      <c r="F54"/>
      <c r="G54" s="71"/>
      <c r="H54" s="71"/>
    </row>
    <row r="55" spans="1:8" x14ac:dyDescent="0.25">
      <c r="A55"/>
      <c r="B55"/>
      <c r="C55"/>
      <c r="D55"/>
      <c r="E55"/>
      <c r="F55"/>
      <c r="G55" s="71"/>
      <c r="H55" s="71"/>
    </row>
    <row r="56" spans="1:8" x14ac:dyDescent="0.25">
      <c r="A56"/>
      <c r="B56"/>
      <c r="C56"/>
      <c r="D56"/>
      <c r="E56"/>
      <c r="F56"/>
      <c r="G56" s="71"/>
      <c r="H56" s="71"/>
    </row>
    <row r="57" spans="1:8" x14ac:dyDescent="0.25">
      <c r="A57"/>
      <c r="B57"/>
      <c r="C57"/>
      <c r="D57"/>
      <c r="E57"/>
      <c r="F57"/>
      <c r="G57" s="71"/>
      <c r="H57" s="71"/>
    </row>
    <row r="58" spans="1:8" x14ac:dyDescent="0.25">
      <c r="A58"/>
      <c r="B58"/>
      <c r="C58" s="71"/>
      <c r="D58" s="71"/>
      <c r="E58" s="71"/>
      <c r="F58" s="71"/>
      <c r="G58" s="71"/>
      <c r="H58" s="71"/>
    </row>
    <row r="59" spans="1:8" ht="17.399999999999999" x14ac:dyDescent="0.3">
      <c r="A59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085BE-E65B-457A-91CF-BFB6B3ADA85F}">
  <sheetPr>
    <tabColor rgb="FF0070C0"/>
  </sheetPr>
  <dimension ref="A1:M40"/>
  <sheetViews>
    <sheetView zoomScale="126" zoomScaleNormal="126" workbookViewId="0">
      <selection activeCell="B5" sqref="B5"/>
    </sheetView>
  </sheetViews>
  <sheetFormatPr defaultRowHeight="13.2" x14ac:dyDescent="0.25"/>
  <cols>
    <col min="2" max="2" width="10.77734375" customWidth="1"/>
    <col min="3" max="3" width="9.6640625" customWidth="1"/>
    <col min="4" max="4" width="14.44140625" customWidth="1"/>
    <col min="5" max="5" width="20.109375" customWidth="1"/>
    <col min="8" max="8" width="11.21875" customWidth="1"/>
    <col min="10" max="10" width="11.5546875" customWidth="1"/>
    <col min="11" max="11" width="14.109375" customWidth="1"/>
    <col min="12" max="12" width="14.44140625" customWidth="1"/>
  </cols>
  <sheetData>
    <row r="1" spans="1:13" ht="14.4" x14ac:dyDescent="0.25">
      <c r="A1" s="142" t="s">
        <v>81</v>
      </c>
      <c r="B1" s="143"/>
      <c r="C1" s="143"/>
      <c r="D1" s="143"/>
      <c r="E1" s="143"/>
      <c r="F1" s="143"/>
      <c r="G1" s="143"/>
      <c r="H1" s="143"/>
      <c r="I1" s="143"/>
      <c r="J1" s="123"/>
      <c r="K1" s="124"/>
      <c r="L1" s="124"/>
      <c r="M1" s="124"/>
    </row>
    <row r="2" spans="1:13" ht="15" thickBot="1" x14ac:dyDescent="0.3">
      <c r="A2" s="121"/>
      <c r="B2" s="122"/>
      <c r="C2" s="122"/>
      <c r="D2" s="122"/>
      <c r="E2" s="122"/>
      <c r="F2" s="122"/>
      <c r="G2" s="122"/>
      <c r="H2" s="122"/>
      <c r="I2" s="122"/>
      <c r="J2" s="126"/>
      <c r="K2" s="127"/>
      <c r="L2" s="127"/>
      <c r="M2" s="127"/>
    </row>
    <row r="3" spans="1:13" ht="15" thickBot="1" x14ac:dyDescent="0.3">
      <c r="A3" s="42">
        <v>1</v>
      </c>
      <c r="B3" s="43">
        <v>2</v>
      </c>
      <c r="C3" s="43">
        <v>3</v>
      </c>
      <c r="D3" s="43">
        <v>4</v>
      </c>
      <c r="E3" s="43">
        <v>5</v>
      </c>
      <c r="F3" s="43">
        <v>6</v>
      </c>
      <c r="G3" s="43">
        <v>7</v>
      </c>
      <c r="H3" s="43">
        <v>8</v>
      </c>
      <c r="I3" s="43">
        <v>9</v>
      </c>
      <c r="J3" s="43">
        <v>13</v>
      </c>
      <c r="K3" s="43">
        <v>14</v>
      </c>
      <c r="L3" s="43">
        <v>15</v>
      </c>
      <c r="M3" s="43">
        <v>16</v>
      </c>
    </row>
    <row r="4" spans="1:13" ht="46.8" x14ac:dyDescent="0.25">
      <c r="A4" s="28" t="s">
        <v>10</v>
      </c>
      <c r="B4" s="21" t="s">
        <v>0</v>
      </c>
      <c r="C4" s="20" t="s">
        <v>4</v>
      </c>
      <c r="D4" s="21" t="s">
        <v>1</v>
      </c>
      <c r="E4" s="105" t="s">
        <v>80</v>
      </c>
      <c r="F4" s="21" t="s">
        <v>2</v>
      </c>
      <c r="G4" s="21" t="s">
        <v>3</v>
      </c>
      <c r="H4" s="21" t="s">
        <v>79</v>
      </c>
      <c r="I4" s="20" t="s">
        <v>46</v>
      </c>
      <c r="J4" s="22" t="s">
        <v>38</v>
      </c>
      <c r="K4" s="21" t="s">
        <v>31</v>
      </c>
      <c r="L4" s="20" t="s">
        <v>32</v>
      </c>
      <c r="M4" s="20" t="s">
        <v>33</v>
      </c>
    </row>
    <row r="5" spans="1:13" ht="14.4" x14ac:dyDescent="0.25">
      <c r="A5" s="44" t="s">
        <v>7</v>
      </c>
      <c r="B5" s="45"/>
      <c r="C5" s="11"/>
      <c r="D5" s="12"/>
      <c r="E5" s="72"/>
      <c r="F5" s="93"/>
      <c r="G5" s="25"/>
      <c r="H5" s="94"/>
      <c r="I5" s="46">
        <f>G5*H5</f>
        <v>0</v>
      </c>
      <c r="J5" s="11"/>
      <c r="K5" s="47">
        <v>80</v>
      </c>
      <c r="L5" s="46">
        <f>(J5*K5)/100</f>
        <v>0</v>
      </c>
      <c r="M5" s="46">
        <f>J5-L5</f>
        <v>0</v>
      </c>
    </row>
    <row r="6" spans="1:13" ht="14.4" x14ac:dyDescent="0.25">
      <c r="A6" s="44" t="s">
        <v>7</v>
      </c>
      <c r="B6" s="45"/>
      <c r="C6" s="11"/>
      <c r="D6" s="12"/>
      <c r="E6" s="72"/>
      <c r="F6" s="93"/>
      <c r="G6" s="25"/>
      <c r="H6" s="94"/>
      <c r="I6" s="46">
        <f t="shared" ref="I6:I36" si="0">G6*H6</f>
        <v>0</v>
      </c>
      <c r="J6" s="11"/>
      <c r="K6" s="47">
        <v>80</v>
      </c>
      <c r="L6" s="46">
        <f t="shared" ref="L6:L36" si="1">(J6*K6)/100</f>
        <v>0</v>
      </c>
      <c r="M6" s="46">
        <f t="shared" ref="M6:M36" si="2">J6-L6</f>
        <v>0</v>
      </c>
    </row>
    <row r="7" spans="1:13" ht="14.4" x14ac:dyDescent="0.25">
      <c r="A7" s="44" t="s">
        <v>7</v>
      </c>
      <c r="B7" s="45"/>
      <c r="C7" s="11"/>
      <c r="D7" s="12"/>
      <c r="E7" s="72"/>
      <c r="F7" s="93"/>
      <c r="G7" s="25"/>
      <c r="H7" s="94"/>
      <c r="I7" s="46">
        <f t="shared" si="0"/>
        <v>0</v>
      </c>
      <c r="J7" s="11"/>
      <c r="K7" s="47">
        <v>80</v>
      </c>
      <c r="L7" s="46">
        <f t="shared" si="1"/>
        <v>0</v>
      </c>
      <c r="M7" s="46">
        <f t="shared" si="2"/>
        <v>0</v>
      </c>
    </row>
    <row r="8" spans="1:13" ht="14.4" x14ac:dyDescent="0.25">
      <c r="A8" s="44" t="s">
        <v>7</v>
      </c>
      <c r="B8" s="45"/>
      <c r="C8" s="11"/>
      <c r="D8" s="12"/>
      <c r="E8" s="72"/>
      <c r="F8" s="93"/>
      <c r="G8" s="25"/>
      <c r="H8" s="94"/>
      <c r="I8" s="46">
        <f t="shared" si="0"/>
        <v>0</v>
      </c>
      <c r="J8" s="11"/>
      <c r="K8" s="47">
        <v>80</v>
      </c>
      <c r="L8" s="46">
        <f t="shared" si="1"/>
        <v>0</v>
      </c>
      <c r="M8" s="46">
        <f t="shared" si="2"/>
        <v>0</v>
      </c>
    </row>
    <row r="9" spans="1:13" ht="14.4" x14ac:dyDescent="0.25">
      <c r="A9" s="44" t="s">
        <v>7</v>
      </c>
      <c r="B9" s="45"/>
      <c r="C9" s="11"/>
      <c r="D9" s="12"/>
      <c r="E9" s="72"/>
      <c r="F9" s="93"/>
      <c r="G9" s="25"/>
      <c r="H9" s="94"/>
      <c r="I9" s="46">
        <f t="shared" si="0"/>
        <v>0</v>
      </c>
      <c r="J9" s="11"/>
      <c r="K9" s="47">
        <v>80</v>
      </c>
      <c r="L9" s="46">
        <f t="shared" si="1"/>
        <v>0</v>
      </c>
      <c r="M9" s="46">
        <f t="shared" si="2"/>
        <v>0</v>
      </c>
    </row>
    <row r="10" spans="1:13" ht="14.4" x14ac:dyDescent="0.25">
      <c r="A10" s="44" t="s">
        <v>7</v>
      </c>
      <c r="B10" s="45"/>
      <c r="C10" s="11"/>
      <c r="D10" s="12"/>
      <c r="E10" s="72"/>
      <c r="F10" s="93"/>
      <c r="G10" s="25"/>
      <c r="H10" s="94"/>
      <c r="I10" s="46">
        <f t="shared" si="0"/>
        <v>0</v>
      </c>
      <c r="J10" s="11"/>
      <c r="K10" s="47">
        <v>80</v>
      </c>
      <c r="L10" s="46">
        <f t="shared" si="1"/>
        <v>0</v>
      </c>
      <c r="M10" s="46">
        <f t="shared" si="2"/>
        <v>0</v>
      </c>
    </row>
    <row r="11" spans="1:13" ht="14.4" x14ac:dyDescent="0.25">
      <c r="A11" s="44" t="s">
        <v>7</v>
      </c>
      <c r="B11" s="45"/>
      <c r="C11" s="11"/>
      <c r="D11" s="12"/>
      <c r="E11" s="72"/>
      <c r="F11" s="93"/>
      <c r="G11" s="25"/>
      <c r="H11" s="94"/>
      <c r="I11" s="46">
        <f t="shared" si="0"/>
        <v>0</v>
      </c>
      <c r="J11" s="11"/>
      <c r="K11" s="47">
        <v>80</v>
      </c>
      <c r="L11" s="46">
        <f t="shared" si="1"/>
        <v>0</v>
      </c>
      <c r="M11" s="46">
        <f t="shared" si="2"/>
        <v>0</v>
      </c>
    </row>
    <row r="12" spans="1:13" ht="14.4" x14ac:dyDescent="0.25">
      <c r="A12" s="44" t="s">
        <v>7</v>
      </c>
      <c r="B12" s="45"/>
      <c r="C12" s="11"/>
      <c r="D12" s="12"/>
      <c r="E12" s="72"/>
      <c r="F12" s="93"/>
      <c r="G12" s="25"/>
      <c r="H12" s="94"/>
      <c r="I12" s="46">
        <f t="shared" si="0"/>
        <v>0</v>
      </c>
      <c r="J12" s="11"/>
      <c r="K12" s="47">
        <v>80</v>
      </c>
      <c r="L12" s="46">
        <f t="shared" si="1"/>
        <v>0</v>
      </c>
      <c r="M12" s="46">
        <f t="shared" si="2"/>
        <v>0</v>
      </c>
    </row>
    <row r="13" spans="1:13" ht="14.4" x14ac:dyDescent="0.25">
      <c r="A13" s="44" t="s">
        <v>7</v>
      </c>
      <c r="B13" s="45"/>
      <c r="C13" s="11"/>
      <c r="D13" s="12"/>
      <c r="E13" s="72"/>
      <c r="F13" s="93"/>
      <c r="G13" s="25"/>
      <c r="H13" s="94"/>
      <c r="I13" s="46">
        <f t="shared" si="0"/>
        <v>0</v>
      </c>
      <c r="J13" s="11"/>
      <c r="K13" s="47">
        <v>80</v>
      </c>
      <c r="L13" s="46">
        <f t="shared" si="1"/>
        <v>0</v>
      </c>
      <c r="M13" s="46">
        <f t="shared" si="2"/>
        <v>0</v>
      </c>
    </row>
    <row r="14" spans="1:13" ht="14.4" x14ac:dyDescent="0.25">
      <c r="A14" s="44" t="s">
        <v>7</v>
      </c>
      <c r="B14" s="45"/>
      <c r="C14" s="11"/>
      <c r="D14" s="12"/>
      <c r="E14" s="72"/>
      <c r="F14" s="93"/>
      <c r="G14" s="25"/>
      <c r="H14" s="94"/>
      <c r="I14" s="46">
        <f t="shared" si="0"/>
        <v>0</v>
      </c>
      <c r="J14" s="11"/>
      <c r="K14" s="47">
        <v>80</v>
      </c>
      <c r="L14" s="46">
        <f t="shared" si="1"/>
        <v>0</v>
      </c>
      <c r="M14" s="46">
        <f t="shared" si="2"/>
        <v>0</v>
      </c>
    </row>
    <row r="15" spans="1:13" ht="14.4" x14ac:dyDescent="0.25">
      <c r="A15" s="44" t="s">
        <v>7</v>
      </c>
      <c r="B15" s="45"/>
      <c r="C15" s="11"/>
      <c r="D15" s="12"/>
      <c r="E15" s="72"/>
      <c r="F15" s="93"/>
      <c r="G15" s="25"/>
      <c r="H15" s="94"/>
      <c r="I15" s="46">
        <f t="shared" si="0"/>
        <v>0</v>
      </c>
      <c r="J15" s="11"/>
      <c r="K15" s="47">
        <v>80</v>
      </c>
      <c r="L15" s="46">
        <f t="shared" si="1"/>
        <v>0</v>
      </c>
      <c r="M15" s="46">
        <f t="shared" si="2"/>
        <v>0</v>
      </c>
    </row>
    <row r="16" spans="1:13" ht="14.4" x14ac:dyDescent="0.25">
      <c r="A16" s="44" t="s">
        <v>7</v>
      </c>
      <c r="B16" s="45"/>
      <c r="C16" s="11"/>
      <c r="D16" s="12"/>
      <c r="E16" s="72"/>
      <c r="F16" s="93"/>
      <c r="G16" s="25"/>
      <c r="H16" s="94"/>
      <c r="I16" s="46">
        <f t="shared" si="0"/>
        <v>0</v>
      </c>
      <c r="J16" s="11"/>
      <c r="K16" s="47">
        <v>80</v>
      </c>
      <c r="L16" s="46">
        <f t="shared" si="1"/>
        <v>0</v>
      </c>
      <c r="M16" s="46">
        <f t="shared" si="2"/>
        <v>0</v>
      </c>
    </row>
    <row r="17" spans="1:13" ht="14.4" x14ac:dyDescent="0.25">
      <c r="A17" s="44" t="s">
        <v>7</v>
      </c>
      <c r="B17" s="45"/>
      <c r="C17" s="11"/>
      <c r="D17" s="12"/>
      <c r="E17" s="72"/>
      <c r="F17" s="93"/>
      <c r="G17" s="25"/>
      <c r="H17" s="94"/>
      <c r="I17" s="46">
        <f t="shared" si="0"/>
        <v>0</v>
      </c>
      <c r="J17" s="11"/>
      <c r="K17" s="47">
        <v>80</v>
      </c>
      <c r="L17" s="46">
        <f t="shared" si="1"/>
        <v>0</v>
      </c>
      <c r="M17" s="46">
        <f t="shared" si="2"/>
        <v>0</v>
      </c>
    </row>
    <row r="18" spans="1:13" ht="14.4" x14ac:dyDescent="0.25">
      <c r="A18" s="44" t="s">
        <v>7</v>
      </c>
      <c r="B18" s="45"/>
      <c r="C18" s="11"/>
      <c r="D18" s="12"/>
      <c r="E18" s="72"/>
      <c r="F18" s="93"/>
      <c r="G18" s="25"/>
      <c r="H18" s="94"/>
      <c r="I18" s="46">
        <f t="shared" si="0"/>
        <v>0</v>
      </c>
      <c r="J18" s="11"/>
      <c r="K18" s="47">
        <v>80</v>
      </c>
      <c r="L18" s="46">
        <f t="shared" si="1"/>
        <v>0</v>
      </c>
      <c r="M18" s="46">
        <f t="shared" si="2"/>
        <v>0</v>
      </c>
    </row>
    <row r="19" spans="1:13" ht="14.4" x14ac:dyDescent="0.25">
      <c r="A19" s="44" t="s">
        <v>7</v>
      </c>
      <c r="B19" s="45"/>
      <c r="C19" s="11"/>
      <c r="D19" s="12"/>
      <c r="E19" s="72"/>
      <c r="F19" s="93"/>
      <c r="G19" s="25"/>
      <c r="H19" s="94"/>
      <c r="I19" s="46">
        <f t="shared" si="0"/>
        <v>0</v>
      </c>
      <c r="J19" s="11"/>
      <c r="K19" s="47">
        <v>80</v>
      </c>
      <c r="L19" s="46">
        <f t="shared" si="1"/>
        <v>0</v>
      </c>
      <c r="M19" s="46">
        <f t="shared" si="2"/>
        <v>0</v>
      </c>
    </row>
    <row r="20" spans="1:13" ht="14.4" thickBot="1" x14ac:dyDescent="0.3">
      <c r="A20" s="48" t="s">
        <v>7</v>
      </c>
      <c r="B20" s="103"/>
      <c r="C20" s="13"/>
      <c r="D20" s="24"/>
      <c r="E20" s="26"/>
      <c r="F20" s="104"/>
      <c r="G20" s="26"/>
      <c r="H20" s="95"/>
      <c r="I20" s="49">
        <f t="shared" si="0"/>
        <v>0</v>
      </c>
      <c r="J20" s="13"/>
      <c r="K20" s="49">
        <v>80</v>
      </c>
      <c r="L20" s="46">
        <f t="shared" si="1"/>
        <v>0</v>
      </c>
      <c r="M20" s="49">
        <f t="shared" si="2"/>
        <v>0</v>
      </c>
    </row>
    <row r="21" spans="1:13" ht="14.4" thickTop="1" x14ac:dyDescent="0.25">
      <c r="A21" s="50" t="s">
        <v>8</v>
      </c>
      <c r="B21" s="96"/>
      <c r="C21" s="97"/>
      <c r="D21" s="98"/>
      <c r="E21" s="99"/>
      <c r="F21" s="100"/>
      <c r="G21" s="99"/>
      <c r="H21" s="101"/>
      <c r="I21" s="51">
        <f t="shared" si="0"/>
        <v>0</v>
      </c>
      <c r="J21" s="97"/>
      <c r="K21" s="102">
        <v>80</v>
      </c>
      <c r="L21" s="46">
        <f t="shared" si="1"/>
        <v>0</v>
      </c>
      <c r="M21" s="51">
        <f t="shared" si="2"/>
        <v>0</v>
      </c>
    </row>
    <row r="22" spans="1:13" ht="13.8" x14ac:dyDescent="0.25">
      <c r="A22" s="52" t="s">
        <v>8</v>
      </c>
      <c r="B22" s="45"/>
      <c r="C22" s="11"/>
      <c r="D22" s="12"/>
      <c r="E22" s="25"/>
      <c r="F22" s="93"/>
      <c r="G22" s="25"/>
      <c r="H22" s="94"/>
      <c r="I22" s="46">
        <f t="shared" si="0"/>
        <v>0</v>
      </c>
      <c r="J22" s="11"/>
      <c r="K22" s="47">
        <v>80</v>
      </c>
      <c r="L22" s="46">
        <f t="shared" si="1"/>
        <v>0</v>
      </c>
      <c r="M22" s="46">
        <f t="shared" si="2"/>
        <v>0</v>
      </c>
    </row>
    <row r="23" spans="1:13" ht="13.8" x14ac:dyDescent="0.25">
      <c r="A23" s="52" t="s">
        <v>8</v>
      </c>
      <c r="B23" s="45"/>
      <c r="C23" s="11"/>
      <c r="D23" s="12"/>
      <c r="E23" s="25"/>
      <c r="F23" s="93"/>
      <c r="G23" s="25"/>
      <c r="H23" s="94"/>
      <c r="I23" s="46">
        <f t="shared" si="0"/>
        <v>0</v>
      </c>
      <c r="J23" s="11"/>
      <c r="K23" s="47">
        <v>80</v>
      </c>
      <c r="L23" s="46">
        <f t="shared" si="1"/>
        <v>0</v>
      </c>
      <c r="M23" s="46">
        <f t="shared" si="2"/>
        <v>0</v>
      </c>
    </row>
    <row r="24" spans="1:13" ht="13.8" x14ac:dyDescent="0.25">
      <c r="A24" s="52" t="s">
        <v>8</v>
      </c>
      <c r="B24" s="45"/>
      <c r="C24" s="11"/>
      <c r="D24" s="12"/>
      <c r="E24" s="25"/>
      <c r="F24" s="93"/>
      <c r="G24" s="25"/>
      <c r="H24" s="94"/>
      <c r="I24" s="46">
        <f t="shared" si="0"/>
        <v>0</v>
      </c>
      <c r="J24" s="11"/>
      <c r="K24" s="47">
        <v>80</v>
      </c>
      <c r="L24" s="46">
        <f t="shared" si="1"/>
        <v>0</v>
      </c>
      <c r="M24" s="46">
        <f t="shared" si="2"/>
        <v>0</v>
      </c>
    </row>
    <row r="25" spans="1:13" ht="13.8" x14ac:dyDescent="0.25">
      <c r="A25" s="52" t="s">
        <v>8</v>
      </c>
      <c r="B25" s="45"/>
      <c r="C25" s="11"/>
      <c r="D25" s="12"/>
      <c r="E25" s="25"/>
      <c r="F25" s="93"/>
      <c r="G25" s="25"/>
      <c r="H25" s="94"/>
      <c r="I25" s="46">
        <f t="shared" si="0"/>
        <v>0</v>
      </c>
      <c r="J25" s="11"/>
      <c r="K25" s="47">
        <v>80</v>
      </c>
      <c r="L25" s="46">
        <f t="shared" si="1"/>
        <v>0</v>
      </c>
      <c r="M25" s="46">
        <f t="shared" si="2"/>
        <v>0</v>
      </c>
    </row>
    <row r="26" spans="1:13" ht="13.8" x14ac:dyDescent="0.25">
      <c r="A26" s="52" t="s">
        <v>8</v>
      </c>
      <c r="B26" s="45"/>
      <c r="C26" s="11"/>
      <c r="D26" s="12"/>
      <c r="E26" s="25"/>
      <c r="F26" s="93"/>
      <c r="G26" s="25"/>
      <c r="H26" s="94"/>
      <c r="I26" s="46">
        <f t="shared" si="0"/>
        <v>0</v>
      </c>
      <c r="J26" s="11"/>
      <c r="K26" s="47">
        <v>80</v>
      </c>
      <c r="L26" s="46">
        <f t="shared" si="1"/>
        <v>0</v>
      </c>
      <c r="M26" s="46">
        <f t="shared" si="2"/>
        <v>0</v>
      </c>
    </row>
    <row r="27" spans="1:13" ht="13.8" x14ac:dyDescent="0.25">
      <c r="A27" s="52" t="s">
        <v>8</v>
      </c>
      <c r="B27" s="45"/>
      <c r="C27" s="11"/>
      <c r="D27" s="12"/>
      <c r="E27" s="25"/>
      <c r="F27" s="93"/>
      <c r="G27" s="25"/>
      <c r="H27" s="94"/>
      <c r="I27" s="46">
        <f t="shared" si="0"/>
        <v>0</v>
      </c>
      <c r="J27" s="11"/>
      <c r="K27" s="47">
        <v>80</v>
      </c>
      <c r="L27" s="46">
        <f t="shared" si="1"/>
        <v>0</v>
      </c>
      <c r="M27" s="46">
        <f t="shared" si="2"/>
        <v>0</v>
      </c>
    </row>
    <row r="28" spans="1:13" ht="13.8" x14ac:dyDescent="0.25">
      <c r="A28" s="52" t="s">
        <v>8</v>
      </c>
      <c r="B28" s="45"/>
      <c r="C28" s="11"/>
      <c r="D28" s="12"/>
      <c r="E28" s="25"/>
      <c r="F28" s="93"/>
      <c r="G28" s="25"/>
      <c r="H28" s="94"/>
      <c r="I28" s="46">
        <f t="shared" si="0"/>
        <v>0</v>
      </c>
      <c r="J28" s="11"/>
      <c r="K28" s="47">
        <v>80</v>
      </c>
      <c r="L28" s="46">
        <f t="shared" si="1"/>
        <v>0</v>
      </c>
      <c r="M28" s="46">
        <f t="shared" si="2"/>
        <v>0</v>
      </c>
    </row>
    <row r="29" spans="1:13" ht="13.8" x14ac:dyDescent="0.25">
      <c r="A29" s="52" t="s">
        <v>8</v>
      </c>
      <c r="B29" s="45"/>
      <c r="C29" s="11"/>
      <c r="D29" s="12"/>
      <c r="E29" s="25"/>
      <c r="F29" s="93"/>
      <c r="G29" s="25"/>
      <c r="H29" s="94"/>
      <c r="I29" s="46">
        <f t="shared" si="0"/>
        <v>0</v>
      </c>
      <c r="J29" s="11"/>
      <c r="K29" s="47">
        <v>80</v>
      </c>
      <c r="L29" s="46">
        <f t="shared" si="1"/>
        <v>0</v>
      </c>
      <c r="M29" s="46">
        <f t="shared" si="2"/>
        <v>0</v>
      </c>
    </row>
    <row r="30" spans="1:13" ht="13.8" x14ac:dyDescent="0.25">
      <c r="A30" s="52" t="s">
        <v>8</v>
      </c>
      <c r="B30" s="45"/>
      <c r="C30" s="11"/>
      <c r="D30" s="12"/>
      <c r="E30" s="25"/>
      <c r="F30" s="93"/>
      <c r="G30" s="25"/>
      <c r="H30" s="94"/>
      <c r="I30" s="46">
        <f t="shared" si="0"/>
        <v>0</v>
      </c>
      <c r="J30" s="11"/>
      <c r="K30" s="47">
        <v>80</v>
      </c>
      <c r="L30" s="46">
        <f t="shared" si="1"/>
        <v>0</v>
      </c>
      <c r="M30" s="46">
        <f t="shared" si="2"/>
        <v>0</v>
      </c>
    </row>
    <row r="31" spans="1:13" ht="13.8" x14ac:dyDescent="0.25">
      <c r="A31" s="52" t="s">
        <v>8</v>
      </c>
      <c r="B31" s="45"/>
      <c r="C31" s="11"/>
      <c r="D31" s="12"/>
      <c r="E31" s="25"/>
      <c r="F31" s="93"/>
      <c r="G31" s="25"/>
      <c r="H31" s="94"/>
      <c r="I31" s="46">
        <f t="shared" si="0"/>
        <v>0</v>
      </c>
      <c r="J31" s="11"/>
      <c r="K31" s="47">
        <v>80</v>
      </c>
      <c r="L31" s="46">
        <f t="shared" si="1"/>
        <v>0</v>
      </c>
      <c r="M31" s="46">
        <f t="shared" si="2"/>
        <v>0</v>
      </c>
    </row>
    <row r="32" spans="1:13" ht="13.8" x14ac:dyDescent="0.25">
      <c r="A32" s="52" t="s">
        <v>8</v>
      </c>
      <c r="B32" s="45"/>
      <c r="C32" s="11"/>
      <c r="D32" s="12"/>
      <c r="E32" s="25"/>
      <c r="F32" s="93"/>
      <c r="G32" s="25"/>
      <c r="H32" s="94"/>
      <c r="I32" s="46">
        <f t="shared" si="0"/>
        <v>0</v>
      </c>
      <c r="J32" s="11"/>
      <c r="K32" s="47">
        <v>80</v>
      </c>
      <c r="L32" s="46">
        <f t="shared" si="1"/>
        <v>0</v>
      </c>
      <c r="M32" s="46">
        <f t="shared" si="2"/>
        <v>0</v>
      </c>
    </row>
    <row r="33" spans="1:13" ht="13.8" x14ac:dyDescent="0.25">
      <c r="A33" s="52" t="s">
        <v>8</v>
      </c>
      <c r="B33" s="45"/>
      <c r="C33" s="11"/>
      <c r="D33" s="12"/>
      <c r="E33" s="25"/>
      <c r="F33" s="93"/>
      <c r="G33" s="25"/>
      <c r="H33" s="94"/>
      <c r="I33" s="46">
        <f t="shared" si="0"/>
        <v>0</v>
      </c>
      <c r="J33" s="11"/>
      <c r="K33" s="47">
        <v>80</v>
      </c>
      <c r="L33" s="46">
        <f t="shared" si="1"/>
        <v>0</v>
      </c>
      <c r="M33" s="46">
        <f t="shared" si="2"/>
        <v>0</v>
      </c>
    </row>
    <row r="34" spans="1:13" ht="13.8" x14ac:dyDescent="0.25">
      <c r="A34" s="52" t="s">
        <v>8</v>
      </c>
      <c r="B34" s="45"/>
      <c r="C34" s="11"/>
      <c r="D34" s="12"/>
      <c r="E34" s="25"/>
      <c r="F34" s="93"/>
      <c r="G34" s="25"/>
      <c r="H34" s="94"/>
      <c r="I34" s="46">
        <f t="shared" si="0"/>
        <v>0</v>
      </c>
      <c r="J34" s="11"/>
      <c r="K34" s="47">
        <v>80</v>
      </c>
      <c r="L34" s="46">
        <f t="shared" si="1"/>
        <v>0</v>
      </c>
      <c r="M34" s="46">
        <f t="shared" si="2"/>
        <v>0</v>
      </c>
    </row>
    <row r="35" spans="1:13" ht="13.8" x14ac:dyDescent="0.25">
      <c r="A35" s="52" t="s">
        <v>8</v>
      </c>
      <c r="B35" s="45"/>
      <c r="C35" s="11"/>
      <c r="D35" s="12"/>
      <c r="E35" s="25"/>
      <c r="F35" s="93"/>
      <c r="G35" s="25"/>
      <c r="H35" s="94"/>
      <c r="I35" s="46">
        <f t="shared" si="0"/>
        <v>0</v>
      </c>
      <c r="J35" s="11"/>
      <c r="K35" s="47">
        <v>80</v>
      </c>
      <c r="L35" s="46">
        <f t="shared" si="1"/>
        <v>0</v>
      </c>
      <c r="M35" s="46">
        <f t="shared" si="2"/>
        <v>0</v>
      </c>
    </row>
    <row r="36" spans="1:13" ht="14.4" thickBot="1" x14ac:dyDescent="0.3">
      <c r="A36" s="53" t="s">
        <v>8</v>
      </c>
      <c r="B36" s="45"/>
      <c r="C36" s="13"/>
      <c r="D36" s="24"/>
      <c r="E36" s="26"/>
      <c r="F36" s="93"/>
      <c r="G36" s="26"/>
      <c r="H36" s="95"/>
      <c r="I36" s="46">
        <f t="shared" si="0"/>
        <v>0</v>
      </c>
      <c r="J36" s="13"/>
      <c r="K36" s="47">
        <v>80</v>
      </c>
      <c r="L36" s="46">
        <f t="shared" si="1"/>
        <v>0</v>
      </c>
      <c r="M36" s="46">
        <f t="shared" si="2"/>
        <v>0</v>
      </c>
    </row>
    <row r="37" spans="1:13" ht="15" thickTop="1" thickBot="1" x14ac:dyDescent="0.3">
      <c r="A37" s="135"/>
      <c r="B37" s="136"/>
      <c r="C37" s="136"/>
      <c r="D37" s="136"/>
      <c r="E37" s="136"/>
      <c r="F37" s="136"/>
      <c r="G37" s="136"/>
      <c r="H37" s="136"/>
      <c r="I37" s="75"/>
      <c r="J37" s="76"/>
      <c r="K37" s="75"/>
      <c r="L37" s="75"/>
      <c r="M37" s="75"/>
    </row>
    <row r="38" spans="1:13" ht="13.8" x14ac:dyDescent="0.25">
      <c r="A38" s="133" t="s">
        <v>11</v>
      </c>
      <c r="B38" s="134"/>
      <c r="C38" s="134"/>
      <c r="D38" s="134"/>
      <c r="E38" s="134"/>
      <c r="F38" s="134"/>
      <c r="G38" s="134"/>
      <c r="H38" s="134"/>
      <c r="I38" s="79">
        <f>SUMIF($A5:$A36,"FAZA 1",I5:I36)</f>
        <v>0</v>
      </c>
      <c r="J38" s="79">
        <f>SUM(J5:J20)</f>
        <v>0</v>
      </c>
      <c r="K38" s="80" t="s">
        <v>19</v>
      </c>
      <c r="L38" s="79">
        <f>SUM(L5:L20)</f>
        <v>0</v>
      </c>
      <c r="M38" s="79">
        <f>SUM(M5:M20)</f>
        <v>0</v>
      </c>
    </row>
    <row r="39" spans="1:13" ht="13.8" x14ac:dyDescent="0.25">
      <c r="A39" s="130" t="s">
        <v>9</v>
      </c>
      <c r="B39" s="131"/>
      <c r="C39" s="131"/>
      <c r="D39" s="131"/>
      <c r="E39" s="131"/>
      <c r="F39" s="131"/>
      <c r="G39" s="131"/>
      <c r="H39" s="131"/>
      <c r="I39" s="77">
        <f>SUMIF(A5:A36,"FAZA 2",I5:I36)</f>
        <v>0</v>
      </c>
      <c r="J39" s="77">
        <f>SUM(J21:J36)</f>
        <v>0</v>
      </c>
      <c r="K39" s="78" t="s">
        <v>19</v>
      </c>
      <c r="L39" s="77">
        <f>SUM(L21:L36)</f>
        <v>0</v>
      </c>
      <c r="M39" s="77">
        <f>SUM(M21:M36)</f>
        <v>0</v>
      </c>
    </row>
    <row r="40" spans="1:13" ht="15" thickBot="1" x14ac:dyDescent="0.3">
      <c r="A40" s="140" t="s">
        <v>39</v>
      </c>
      <c r="B40" s="141"/>
      <c r="C40" s="141"/>
      <c r="D40" s="141"/>
      <c r="E40" s="141"/>
      <c r="F40" s="141"/>
      <c r="G40" s="141"/>
      <c r="H40" s="141"/>
      <c r="I40" s="83">
        <f>SUM(I38:I39)</f>
        <v>0</v>
      </c>
      <c r="J40" s="83">
        <f>SUM(J38:J39)</f>
        <v>0</v>
      </c>
      <c r="K40" s="86" t="s">
        <v>19</v>
      </c>
      <c r="L40" s="87">
        <f>SUM(L38:L39)</f>
        <v>0</v>
      </c>
      <c r="M40" s="87">
        <f>SUM(M38:M39)</f>
        <v>0</v>
      </c>
    </row>
  </sheetData>
  <mergeCells count="8">
    <mergeCell ref="A39:H39"/>
    <mergeCell ref="A40:H40"/>
    <mergeCell ref="A1:I1"/>
    <mergeCell ref="J1:M1"/>
    <mergeCell ref="A2:I2"/>
    <mergeCell ref="J2:M2"/>
    <mergeCell ref="A37:H37"/>
    <mergeCell ref="A38:H38"/>
  </mergeCells>
  <dataValidations count="1">
    <dataValidation type="whole" operator="lessThanOrEqual" allowBlank="1" showInputMessage="1" showErrorMessage="1" sqref="K5:K19 K21:K36" xr:uid="{721224FD-A725-4891-B0AA-60408394ECC5}">
      <formula1>85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Izberite aktivnost s spustnega seznama." xr:uid="{AEC6788F-FAED-4D6A-815D-9D1DC52B5F54}">
          <x14:formula1>
            <xm:f>'1. PODATKI-Navodila'!$A$27:$A$38</xm:f>
          </x14:formula1>
          <xm:sqref>B21:B36</xm:sqref>
        </x14:dataValidation>
        <x14:dataValidation type="list" allowBlank="1" showInputMessage="1" showErrorMessage="1" prompt="Izberite aktivnost s spustnega seznama. " xr:uid="{4A9FFF70-04C1-46C7-B6D5-4B28FDBD7B65}">
          <x14:formula1>
            <xm:f>'1. PODATKI-Navodila'!$A$27:$A$38</xm:f>
          </x14:formula1>
          <xm:sqref>B5:B20</xm:sqref>
        </x14:dataValidation>
        <x14:dataValidation type="list" allowBlank="1" showInputMessage="1" showErrorMessage="1" prompt="Izberi kategorijo stroško iz spustnega seznama." xr:uid="{0FB04C9E-FE90-4C8F-9DFA-731F3F9010C6}">
          <x14:formula1>
            <xm:f>'1. PODATKI-Navodila'!$A$57:$A$68</xm:f>
          </x14:formula1>
          <xm:sqref>D6:D36</xm:sqref>
        </x14:dataValidation>
        <x14:dataValidation type="list" allowBlank="1" showInputMessage="1" showErrorMessage="1" prompt="S spustnega seznama izberi partnerja, ki bo izvajalec aktivnosti." xr:uid="{B7C8F5AD-0B18-4723-ABEB-31231022184B}">
          <x14:formula1>
            <xm:f>'1. PODATKI-Navodila'!$A$13:$A$23</xm:f>
          </x14:formula1>
          <xm:sqref>C5:C36</xm:sqref>
        </x14:dataValidation>
        <x14:dataValidation type="list" allowBlank="1" showInputMessage="1" showErrorMessage="1" prompt="Izberi kategorijo stroško iz spustnega seznama." xr:uid="{893D9348-3E11-476A-B070-840415A72926}">
          <x14:formula1>
            <xm:f>'1. PODATKI-Navodila'!$A$67:$A$73</xm:f>
          </x14:formula1>
          <xm:sqref>D5</xm:sqref>
        </x14:dataValidation>
        <x14:dataValidation type="list" allowBlank="1" showInputMessage="1" showErrorMessage="1" promptTitle="Enota" prompt="Vrsto enote izberite iz spustnega seznama" xr:uid="{3B4C94AA-F0C5-4687-BB6E-319F7F4D0FB5}">
          <x14:formula1>
            <xm:f>'1. PODATKI-Navodila'!$I$64:$I$70</xm:f>
          </x14:formula1>
          <xm:sqref>F5:F36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7</vt:i4>
      </vt:variant>
      <vt:variant>
        <vt:lpstr>Imenovani obsegi</vt:lpstr>
      </vt:variant>
      <vt:variant>
        <vt:i4>5</vt:i4>
      </vt:variant>
    </vt:vector>
  </HeadingPairs>
  <TitlesOfParts>
    <vt:vector size="12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PAVŠAL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Aleš Zidar</cp:lastModifiedBy>
  <cp:lastPrinted>2025-12-03T07:09:58Z</cp:lastPrinted>
  <dcterms:created xsi:type="dcterms:W3CDTF">2011-03-22T09:29:16Z</dcterms:created>
  <dcterms:modified xsi:type="dcterms:W3CDTF">2025-12-09T10:52:05Z</dcterms:modified>
</cp:coreProperties>
</file>